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9" yWindow="367" windowWidth="24676" windowHeight="9713"/>
  </bookViews>
  <sheets>
    <sheet name="Титул" sheetId="2" r:id="rId1"/>
    <sheet name="Таблица свод " sheetId="1" r:id="rId2"/>
  </sheets>
  <externalReferences>
    <externalReference r:id="rId3"/>
    <externalReference r:id="rId4"/>
    <externalReference r:id="rId5"/>
  </externalReferences>
  <definedNames>
    <definedName name="_________________">#REF!</definedName>
    <definedName name="________________________________________________">#REF!</definedName>
    <definedName name="_____acc2">#REF!</definedName>
    <definedName name="_____End1">#REF!</definedName>
    <definedName name="_____End10">#REF!</definedName>
    <definedName name="_____End11">#REF!</definedName>
    <definedName name="_____End12">#REF!</definedName>
    <definedName name="_____End13">#REF!</definedName>
    <definedName name="_____End14">#REF!</definedName>
    <definedName name="_____End15">#REF!</definedName>
    <definedName name="_____End16">#REF!</definedName>
    <definedName name="_____End17">#REF!</definedName>
    <definedName name="_____End18">#REF!</definedName>
    <definedName name="_____End19">#REF!</definedName>
    <definedName name="_____End2">#REF!</definedName>
    <definedName name="_____End20">#REF!</definedName>
    <definedName name="_____End21">#REF!</definedName>
    <definedName name="_____End22">#REF!</definedName>
    <definedName name="_____End23">#REF!</definedName>
    <definedName name="_____End24">#REF!</definedName>
    <definedName name="_____End25">#REF!</definedName>
    <definedName name="_____End26">#REF!</definedName>
    <definedName name="_____End27">#REF!</definedName>
    <definedName name="_____End28">#REF!</definedName>
    <definedName name="_____End29">#REF!</definedName>
    <definedName name="_____End3">#REF!</definedName>
    <definedName name="_____End30">#REF!</definedName>
    <definedName name="_____End31">#REF!</definedName>
    <definedName name="_____End32">#REF!</definedName>
    <definedName name="_____End33">#REF!</definedName>
    <definedName name="_____End34">#REF!</definedName>
    <definedName name="_____End35">#REF!</definedName>
    <definedName name="_____End36">#REF!</definedName>
    <definedName name="_____End37">#REF!</definedName>
    <definedName name="_____End38">#REF!</definedName>
    <definedName name="_____End39">#REF!</definedName>
    <definedName name="_____End4">#REF!</definedName>
    <definedName name="_____End40">#REF!</definedName>
    <definedName name="_____End41">#REF!</definedName>
    <definedName name="_____End42">#REF!</definedName>
    <definedName name="_____End43">#REF!</definedName>
    <definedName name="_____End44">#REF!</definedName>
    <definedName name="_____End45">#REF!</definedName>
    <definedName name="_____End46">#REF!</definedName>
    <definedName name="_____End47">#REF!</definedName>
    <definedName name="_____End48">#REF!</definedName>
    <definedName name="_____End49">#REF!</definedName>
    <definedName name="_____End5">#REF!</definedName>
    <definedName name="_____End50">#REF!</definedName>
    <definedName name="_____End6">#REF!</definedName>
    <definedName name="_____End7">#REF!</definedName>
    <definedName name="_____End8">#REF!</definedName>
    <definedName name="_____End9">#REF!</definedName>
    <definedName name="___acc2">#REF!</definedName>
    <definedName name="___End1">#REF!</definedName>
    <definedName name="___End10">#REF!</definedName>
    <definedName name="___End11">#REF!</definedName>
    <definedName name="___End12">#REF!</definedName>
    <definedName name="___End13">#REF!</definedName>
    <definedName name="___End14">#REF!</definedName>
    <definedName name="___End15">#REF!</definedName>
    <definedName name="___End16">#REF!</definedName>
    <definedName name="___End17">#REF!</definedName>
    <definedName name="___End18">#REF!</definedName>
    <definedName name="___End19">#REF!</definedName>
    <definedName name="___End2">#REF!</definedName>
    <definedName name="___End20">#REF!</definedName>
    <definedName name="___End21">#REF!</definedName>
    <definedName name="___End22">#REF!</definedName>
    <definedName name="___End23">#REF!</definedName>
    <definedName name="___End24">#REF!</definedName>
    <definedName name="___End25">#REF!</definedName>
    <definedName name="___End26">#REF!</definedName>
    <definedName name="___End27">#REF!</definedName>
    <definedName name="___End28">#REF!</definedName>
    <definedName name="___End29">#REF!</definedName>
    <definedName name="___End3">#REF!</definedName>
    <definedName name="___End30">#REF!</definedName>
    <definedName name="___End31">#REF!</definedName>
    <definedName name="___End32">#REF!</definedName>
    <definedName name="___End33">#REF!</definedName>
    <definedName name="___End34">#REF!</definedName>
    <definedName name="___End35">#REF!</definedName>
    <definedName name="___End36">#REF!</definedName>
    <definedName name="___End37">#REF!</definedName>
    <definedName name="___End38">#REF!</definedName>
    <definedName name="___End39">#REF!</definedName>
    <definedName name="___End4">#REF!</definedName>
    <definedName name="___End40">#REF!</definedName>
    <definedName name="___End41">#REF!</definedName>
    <definedName name="___End42">#REF!</definedName>
    <definedName name="___End43">#REF!</definedName>
    <definedName name="___End44">#REF!</definedName>
    <definedName name="___End45">#REF!</definedName>
    <definedName name="___End46">#REF!</definedName>
    <definedName name="___End47">#REF!</definedName>
    <definedName name="___End48">#REF!</definedName>
    <definedName name="___End49">#REF!</definedName>
    <definedName name="___End5">#REF!</definedName>
    <definedName name="___End50">#REF!</definedName>
    <definedName name="___End6">#REF!</definedName>
    <definedName name="___End7">#REF!</definedName>
    <definedName name="___End8">#REF!</definedName>
    <definedName name="___End9">#REF!</definedName>
    <definedName name="_acc2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а">#REF!</definedName>
    <definedName name="а1">#REF!</definedName>
    <definedName name="А34">'[2]14 раздел'!#REF!</definedName>
    <definedName name="а452">'[2]14 раздел'!#REF!</definedName>
    <definedName name="А875">'[2]14 раздел'!#REF!</definedName>
    <definedName name="б">#REF!</definedName>
    <definedName name="дох.1">#REF!</definedName>
    <definedName name="дох.2">#REF!</definedName>
    <definedName name="дох.3">#REF!</definedName>
    <definedName name="_xlnm.Print_Titles" localSheetId="1">'Таблица свод '!$3:$4</definedName>
    <definedName name="л1д2">'[3]14 раздел'!#REF!</definedName>
  </definedName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E73"/>
  <c r="J71"/>
  <c r="I71"/>
  <c r="H71"/>
  <c r="G71"/>
  <c r="F71"/>
  <c r="E71"/>
  <c r="J70"/>
  <c r="I70"/>
  <c r="H70"/>
  <c r="G70"/>
  <c r="F70"/>
  <c r="E70"/>
  <c r="J68"/>
  <c r="I68"/>
  <c r="H68"/>
  <c r="G68"/>
  <c r="F68"/>
  <c r="E68"/>
  <c r="J67"/>
  <c r="I67"/>
  <c r="H67"/>
  <c r="G67"/>
  <c r="F67"/>
  <c r="E67"/>
  <c r="J66"/>
  <c r="I66"/>
  <c r="H66"/>
  <c r="G66"/>
  <c r="F66"/>
  <c r="E66"/>
  <c r="J65"/>
  <c r="I65"/>
  <c r="H65"/>
  <c r="G65"/>
  <c r="F65"/>
  <c r="E65"/>
  <c r="J59"/>
  <c r="I59"/>
  <c r="H59"/>
  <c r="G59"/>
  <c r="F59"/>
  <c r="E59"/>
  <c r="J55"/>
  <c r="I55"/>
  <c r="H55"/>
  <c r="G55"/>
  <c r="F55"/>
  <c r="E55"/>
  <c r="J53"/>
  <c r="I53"/>
  <c r="H53"/>
  <c r="G53"/>
  <c r="F53"/>
  <c r="E53"/>
  <c r="J42"/>
  <c r="I42"/>
  <c r="H42"/>
  <c r="G42"/>
  <c r="F42"/>
  <c r="E42"/>
  <c r="J40"/>
  <c r="I40"/>
  <c r="H40"/>
  <c r="G40"/>
  <c r="F40"/>
  <c r="E40"/>
  <c r="J39"/>
  <c r="I39"/>
  <c r="H39"/>
  <c r="G39"/>
  <c r="F39"/>
  <c r="E39"/>
  <c r="J36"/>
  <c r="I36"/>
  <c r="H36"/>
  <c r="G36"/>
  <c r="F36"/>
  <c r="E36"/>
  <c r="J34"/>
  <c r="I34"/>
  <c r="H34"/>
  <c r="G34"/>
  <c r="F34"/>
  <c r="E34"/>
  <c r="J33"/>
  <c r="I33"/>
  <c r="H33"/>
  <c r="G33"/>
  <c r="F33"/>
  <c r="E33"/>
  <c r="J30"/>
  <c r="I30"/>
  <c r="H30"/>
  <c r="G30"/>
  <c r="F30"/>
  <c r="E30"/>
  <c r="J29"/>
  <c r="I29"/>
  <c r="H29"/>
  <c r="G29"/>
  <c r="F29"/>
  <c r="E29"/>
  <c r="J28"/>
  <c r="I28"/>
  <c r="H28"/>
  <c r="G28"/>
  <c r="F28"/>
  <c r="E28"/>
  <c r="J27"/>
  <c r="I27"/>
  <c r="H27"/>
  <c r="G27"/>
  <c r="F27"/>
  <c r="E27"/>
  <c r="J26"/>
  <c r="I26"/>
  <c r="H26"/>
  <c r="G26"/>
  <c r="F26"/>
  <c r="E26"/>
  <c r="J25"/>
  <c r="I25"/>
  <c r="H25"/>
  <c r="G25"/>
  <c r="F25"/>
  <c r="E25"/>
  <c r="J23"/>
  <c r="I23"/>
  <c r="H23"/>
  <c r="G23"/>
  <c r="F23"/>
  <c r="E23"/>
  <c r="J22"/>
  <c r="I22"/>
  <c r="H22"/>
  <c r="G22"/>
  <c r="F22"/>
  <c r="E22"/>
  <c r="J21"/>
  <c r="I21"/>
  <c r="H21"/>
  <c r="G21"/>
  <c r="F21"/>
  <c r="E21"/>
  <c r="G19"/>
  <c r="F19"/>
  <c r="E19"/>
  <c r="J18"/>
  <c r="I18"/>
  <c r="H18"/>
  <c r="G18"/>
  <c r="F18"/>
  <c r="E18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2"/>
  <c r="I12"/>
  <c r="H12"/>
  <c r="G12"/>
  <c r="F12"/>
  <c r="E12"/>
  <c r="J11"/>
  <c r="I11"/>
  <c r="H11"/>
  <c r="G11"/>
  <c r="F11"/>
  <c r="E11"/>
  <c r="J9"/>
  <c r="I9"/>
  <c r="H9"/>
  <c r="G9"/>
  <c r="F9"/>
  <c r="E9"/>
  <c r="J8"/>
  <c r="I8"/>
  <c r="H8"/>
  <c r="G8"/>
  <c r="F8"/>
  <c r="E8"/>
  <c r="J7"/>
  <c r="I7"/>
  <c r="H7"/>
  <c r="G7"/>
  <c r="F7"/>
  <c r="E7"/>
  <c r="J6"/>
  <c r="I6"/>
  <c r="H6"/>
  <c r="G6"/>
  <c r="F6"/>
  <c r="E6"/>
</calcChain>
</file>

<file path=xl/sharedStrings.xml><?xml version="1.0" encoding="utf-8"?>
<sst xmlns="http://schemas.openxmlformats.org/spreadsheetml/2006/main" count="228" uniqueCount="148">
  <si>
    <t>I. Показатели эффективности деятельности органов местного самоуправления муниципального района</t>
  </si>
  <si>
    <t xml:space="preserve">Муниципальное образование "Тункинский  район" </t>
  </si>
  <si>
    <t>NN п/п</t>
  </si>
  <si>
    <t>Наименование показателя</t>
  </si>
  <si>
    <t>Единицы измерений</t>
  </si>
  <si>
    <t>Отчетная информация</t>
  </si>
  <si>
    <t>Примечание</t>
  </si>
  <si>
    <t>Экономическое развитие</t>
  </si>
  <si>
    <t>Шарнаева Л.Д.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</si>
  <si>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</si>
  <si>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</si>
  <si>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</si>
  <si>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</si>
  <si>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</si>
  <si>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</si>
  <si>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Статистика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</si>
  <si>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</si>
  <si>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</si>
  <si>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</si>
  <si>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УКМИ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</si>
  <si>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</si>
  <si>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</si>
  <si>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ОСХ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</si>
  <si>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</si>
  <si>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</si>
  <si>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</si>
  <si>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</si>
  <si>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Доржиева М.В.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</si>
  <si>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</si>
  <si>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</si>
  <si>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</si>
  <si>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</si>
  <si>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</si>
  <si>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организаций</t>
  </si>
  <si>
    <t>муниципальных общеобразовательных организаций</t>
  </si>
  <si>
    <t>учителей муниципальных общеобразовательных организаций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</si>
  <si>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</si>
  <si>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</si>
  <si>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</si>
  <si>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РУО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</si>
  <si>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</si>
  <si>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организациях,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</si>
  <si>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</si>
  <si>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</t>
  </si>
  <si>
    <t>11.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</si>
  <si>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организациях</t>
  </si>
  <si>
    <t>Общее и дополнительное образование</t>
  </si>
  <si>
    <t>14.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</si>
  <si>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</si>
  <si>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15.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</si>
  <si>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</si>
  <si>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ЦРБ</t>
  </si>
  <si>
    <t>16.</t>
  </si>
  <si>
    <t>Доля детей первой и второй групп здоровья в общей численности обучающихся в муниципальных общеобразовательных организациях</t>
  </si>
  <si>
    <t>17.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</si>
  <si>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</si>
  <si>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</si>
  <si>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</si>
  <si>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</si>
  <si>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</si>
  <si>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</si>
  <si>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</si>
  <si>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Управление культуры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</si>
  <si>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</si>
  <si>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</si>
  <si>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</si>
  <si>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</si>
  <si>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</si>
  <si>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</si>
  <si>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</si>
  <si>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</si>
  <si>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</si>
  <si>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</si>
  <si>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УСР</t>
  </si>
  <si>
    <t>23.</t>
  </si>
  <si>
    <t>Доля населения, систематически занимающегося физической культурой и спортом</t>
  </si>
  <si>
    <t>23(1).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</si>
  <si>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</si>
  <si>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</si>
  <si>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</si>
  <si>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</si>
  <si>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</si>
  <si>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</si>
  <si>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</si>
  <si>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строительства, в расчете на 10 тыс. человек населения,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</si>
  <si>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</si>
  <si>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</si>
  <si>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</si>
  <si>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</si>
  <si>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</si>
  <si>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</si>
  <si>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</si>
  <si>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</si>
  <si>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</si>
  <si>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</si>
  <si>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водотеплогазоэлектроснабжению,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Республики Бурятия и (или) городского округа (муниципального района) в уставном капитале которых составляет не более 25%,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</si>
  <si>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</si>
  <si>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</si>
  <si>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УСР, ОСХ, Опека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</si>
  <si>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</si>
  <si>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</si>
  <si>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</si>
  <si>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</si>
  <si>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</si>
  <si>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</si>
  <si>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</si>
  <si>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</si>
  <si>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</si>
  <si>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ФУ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</si>
  <si>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</si>
  <si>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</si>
  <si>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</si>
  <si>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</si>
  <si>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</si>
  <si>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</si>
  <si>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</si>
  <si>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</si>
  <si>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Опрос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</si>
  <si>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</si>
  <si>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</si>
  <si>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%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</si>
  <si>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</si>
  <si>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</si>
  <si>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</si>
  <si>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</si>
  <si>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</si>
  <si>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</si>
  <si>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</si>
  <si>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</si>
  <si>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</si>
  <si>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</si>
  <si>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</si>
  <si>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</si>
  <si>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</si>
  <si>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ФУ,ЭО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</si>
  <si>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</si>
  <si>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</si>
  <si>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</si>
  <si>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</si>
  <si>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Проведение независимой оценки качества условий оказания услуг организациями в сферах культуры, охраны здоровья, образования и социального обслуживания</t>
  </si>
  <si>
    <t xml:space="preserve">РУО, Управление культуры 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</si>
  <si>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</si>
  <si>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наличии):</t>
  </si>
  <si>
    <t>в сфере культуры</t>
  </si>
  <si>
    <t>баллы</t>
  </si>
  <si>
    <t>в сфере образования</t>
  </si>
  <si>
    <t>в сфере охраны здоровья &lt;*&gt;</t>
  </si>
  <si>
    <t>в сфере социального обслуживания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</si>
</sst>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3" fillId="0" borderId="0">
      <protection locked="0"/>
    </xf>
    <xf numFmtId="9" fontId="15" fillId="0" borderId="0" applyFont="0" applyFill="0" applyBorder="0" applyAlignment="0" applyProtection="0"/>
    <xf numFmtId="0" fontId="1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9" fillId="2" borderId="1" xfId="0" applyFont="1" applyFill="1" applyBorder="1"/>
  </cellXfs>
  <cellStyles count="11">
    <cellStyle name="Normal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Обычный 4" xfId="6"/>
    <cellStyle name="Обычный 5 2 2 2" xfId="7"/>
    <cellStyle name="Обычный 6" xfId="8"/>
    <cellStyle name="Процентный 3" xfId="9"/>
    <cellStyle name="Финансовый [0]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20</xdr:col>
      <xdr:colOff>482138</xdr:colOff>
      <xdr:row>40</xdr:row>
      <xdr:rowOff>8313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018" y="382385"/>
          <a:ext cx="13117484" cy="727363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%20(2)/607/2021%20&#1075;&#1086;&#1076;/&#1058;&#1072;&#1073;&#1083;&#1080;&#1094;&#1072;%202020%20&#1075;%20%20&#1072;&#1087;&#1088;&#1077;&#1083;&#110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2;&#1086;&#1080;%20&#1076;&#1086;&#1082;&#1091;&#1084;&#1077;&#1085;&#1090;&#1099;\&#1088;&#1086;&#1089;&#1087;&#1080;&#1089;&#1100;%202002\&#1050;&#1085;&#1080;&#1075;&#1072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88;&#1086;&#1089;&#1087;&#1080;&#1089;&#1100;%202002/&#1050;&#1085;&#1080;&#1075;&#1072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Таблица свод "/>
      <sheetName val="Население"/>
      <sheetName val="Субъекты МП 1,2, "/>
      <sheetName val=" Инвестиции 3"/>
      <sheetName val="пункт4"/>
      <sheetName val="пункт 6"/>
      <sheetName val="пункт 7"/>
      <sheetName val="пункт8"/>
      <sheetName val="образование"/>
      <sheetName val="культура "/>
      <sheetName val="Пункт 23"/>
      <sheetName val="Пункт 24"/>
      <sheetName val="Пункт 25"/>
      <sheetName val="Пункт 30"/>
      <sheetName val="Пункт31,35"/>
      <sheetName val="минфин"/>
      <sheetName val="Пункт 39"/>
      <sheetName val="реестр МКД не выбран СУ"/>
      <sheetName val="Пункт 40"/>
    </sheetNames>
    <sheetDataSet>
      <sheetData sheetId="0"/>
      <sheetData sheetId="1"/>
      <sheetData sheetId="2"/>
      <sheetData sheetId="3">
        <row r="3">
          <cell r="I3">
            <v>203.67709004410528</v>
          </cell>
          <cell r="J3">
            <v>195.25249021259728</v>
          </cell>
          <cell r="K3">
            <v>174.58825856867301</v>
          </cell>
          <cell r="L3">
            <v>189.92037192739502</v>
          </cell>
          <cell r="M3">
            <v>192.39329343686632</v>
          </cell>
          <cell r="N3">
            <v>197.33913645580887</v>
          </cell>
        </row>
        <row r="14">
          <cell r="I14">
            <v>11.695524338451486</v>
          </cell>
          <cell r="J14">
            <v>11.706998037933291</v>
          </cell>
          <cell r="K14">
            <v>11.929460580912863</v>
          </cell>
          <cell r="L14">
            <v>11.917098445595855</v>
          </cell>
          <cell r="M14">
            <v>11.917098445595855</v>
          </cell>
          <cell r="N14">
            <v>11.917098445595855</v>
          </cell>
        </row>
      </sheetData>
      <sheetData sheetId="4">
        <row r="6">
          <cell r="E6">
            <v>662.4</v>
          </cell>
          <cell r="F6">
            <v>3700.8</v>
          </cell>
          <cell r="G6">
            <v>4469</v>
          </cell>
          <cell r="H6">
            <v>4469</v>
          </cell>
          <cell r="I6">
            <v>4469</v>
          </cell>
          <cell r="J6">
            <v>4469</v>
          </cell>
        </row>
      </sheetData>
      <sheetData sheetId="5">
        <row r="3">
          <cell r="I3">
            <v>5.2031156187190568</v>
          </cell>
          <cell r="J3">
            <v>4.9000000000000004</v>
          </cell>
          <cell r="K3">
            <v>5.005363129069627</v>
          </cell>
          <cell r="L3">
            <v>5.005363129069627</v>
          </cell>
          <cell r="M3">
            <v>5.005363129069627</v>
          </cell>
          <cell r="N3">
            <v>5.005363129069627</v>
          </cell>
        </row>
      </sheetData>
      <sheetData sheetId="6">
        <row r="8">
          <cell r="E8">
            <v>62.11975664425232</v>
          </cell>
          <cell r="F8">
            <v>62.11975664425232</v>
          </cell>
          <cell r="G8">
            <v>59.702209414024964</v>
          </cell>
          <cell r="H8">
            <v>59.398014729426826</v>
          </cell>
          <cell r="I8">
            <v>59.398014729426826</v>
          </cell>
          <cell r="J8">
            <v>58.501440922190199</v>
          </cell>
        </row>
      </sheetData>
      <sheetData sheetId="7">
        <row r="17">
          <cell r="H17">
            <v>4.8685826578236311</v>
          </cell>
          <cell r="I17">
            <v>9.7755932876576299</v>
          </cell>
          <cell r="J17">
            <v>9.7673267326732685</v>
          </cell>
          <cell r="K17">
            <v>9.7673267326732685</v>
          </cell>
          <cell r="L17">
            <v>9.7673267326732685</v>
          </cell>
          <cell r="M17">
            <v>9.7673267326732685</v>
          </cell>
        </row>
      </sheetData>
      <sheetData sheetId="8">
        <row r="4">
          <cell r="K4">
            <v>30026.400000000001</v>
          </cell>
          <cell r="L4">
            <v>30475.599999999999</v>
          </cell>
          <cell r="M4">
            <v>34090.6</v>
          </cell>
          <cell r="N4">
            <v>35795.129999999997</v>
          </cell>
          <cell r="O4">
            <v>37584.886500000001</v>
          </cell>
          <cell r="P4">
            <v>39464.130825</v>
          </cell>
        </row>
        <row r="6">
          <cell r="K6">
            <v>23429.5</v>
          </cell>
          <cell r="L6">
            <v>22273.7</v>
          </cell>
          <cell r="M6">
            <v>24569.7</v>
          </cell>
          <cell r="N6">
            <v>24741.82</v>
          </cell>
          <cell r="O6">
            <v>24741.82</v>
          </cell>
          <cell r="P6">
            <v>24741.82</v>
          </cell>
        </row>
        <row r="8">
          <cell r="K8">
            <v>28016.2</v>
          </cell>
          <cell r="L8">
            <v>28093.599999999999</v>
          </cell>
          <cell r="M8">
            <v>31783.200000000001</v>
          </cell>
          <cell r="N8">
            <v>50359.28</v>
          </cell>
          <cell r="O8">
            <v>50359.28</v>
          </cell>
          <cell r="P8">
            <v>50359.28</v>
          </cell>
        </row>
        <row r="10">
          <cell r="K10">
            <v>34916.400000000001</v>
          </cell>
          <cell r="L10">
            <v>38893.5</v>
          </cell>
          <cell r="M10">
            <v>44291.8</v>
          </cell>
          <cell r="N10">
            <v>44291.8</v>
          </cell>
          <cell r="O10">
            <v>44291.8</v>
          </cell>
          <cell r="P10">
            <v>44291.8</v>
          </cell>
        </row>
        <row r="12">
          <cell r="K12">
            <v>23527.1</v>
          </cell>
          <cell r="L12">
            <v>24959.4</v>
          </cell>
          <cell r="M12">
            <v>28215.4</v>
          </cell>
          <cell r="N12">
            <v>27721</v>
          </cell>
          <cell r="O12">
            <v>28275</v>
          </cell>
          <cell r="P12">
            <v>29010</v>
          </cell>
        </row>
        <row r="14">
          <cell r="K14">
            <v>22795.8</v>
          </cell>
          <cell r="L14">
            <v>21692.1</v>
          </cell>
          <cell r="M14">
            <v>32893.1</v>
          </cell>
        </row>
      </sheetData>
      <sheetData sheetId="9">
        <row r="11">
          <cell r="I11">
            <v>61.699455839263294</v>
          </cell>
          <cell r="J11">
            <v>75.452716297786708</v>
          </cell>
          <cell r="K11">
            <v>78.089887640449433</v>
          </cell>
          <cell r="L11">
            <v>68.232890704800823</v>
          </cell>
          <cell r="M11">
            <v>68.232890704800823</v>
          </cell>
          <cell r="N11">
            <v>68.232890704800823</v>
          </cell>
        </row>
        <row r="19">
          <cell r="I19">
            <v>10.004185851820846</v>
          </cell>
          <cell r="J19">
            <v>14.352783366867875</v>
          </cell>
          <cell r="K19">
            <v>7.0990806945863127</v>
          </cell>
          <cell r="L19">
            <v>7.0990806945863127</v>
          </cell>
          <cell r="M19">
            <v>7.0990806945863127</v>
          </cell>
          <cell r="N19">
            <v>7.0990806945863127</v>
          </cell>
        </row>
        <row r="26">
          <cell r="I26">
            <v>15</v>
          </cell>
          <cell r="J26">
            <v>15</v>
          </cell>
          <cell r="K26">
            <v>15</v>
          </cell>
          <cell r="L26">
            <v>15</v>
          </cell>
          <cell r="M26">
            <v>15</v>
          </cell>
          <cell r="N26">
            <v>15</v>
          </cell>
        </row>
        <row r="42">
          <cell r="M42">
            <v>74.5</v>
          </cell>
          <cell r="O42">
            <v>76.8</v>
          </cell>
          <cell r="Q42">
            <v>74.400000000000006</v>
          </cell>
          <cell r="S42">
            <v>74.933333333333337</v>
          </cell>
          <cell r="U42">
            <v>74.933333333333337</v>
          </cell>
          <cell r="W42">
            <v>74.933333333333337</v>
          </cell>
        </row>
        <row r="67">
          <cell r="I67">
            <v>8</v>
          </cell>
          <cell r="J67">
            <v>0</v>
          </cell>
          <cell r="K67">
            <v>28.000000000000004</v>
          </cell>
          <cell r="L67">
            <v>28.000000000000004</v>
          </cell>
          <cell r="M67">
            <v>28.000000000000004</v>
          </cell>
          <cell r="N67">
            <v>28.000000000000004</v>
          </cell>
        </row>
        <row r="75">
          <cell r="I75">
            <v>91.086956521739125</v>
          </cell>
          <cell r="J75">
            <v>92.4</v>
          </cell>
          <cell r="K75">
            <v>89.753846153846155</v>
          </cell>
          <cell r="L75">
            <v>95.046153846153842</v>
          </cell>
          <cell r="M75">
            <v>95.046153846153842</v>
          </cell>
          <cell r="N75">
            <v>95.046153846153842</v>
          </cell>
        </row>
        <row r="83">
          <cell r="I83">
            <v>8.8272785213511789</v>
          </cell>
          <cell r="J83">
            <v>8.8546679499518763</v>
          </cell>
          <cell r="K83">
            <v>8.8123815540113704</v>
          </cell>
          <cell r="L83">
            <v>5.4958938723941886</v>
          </cell>
          <cell r="M83">
            <v>5.5274794693619711</v>
          </cell>
          <cell r="N83">
            <v>5.5274794693619711</v>
          </cell>
        </row>
        <row r="90">
          <cell r="I90">
            <v>9.6112418512808038</v>
          </cell>
          <cell r="J90">
            <v>16.189515623825393</v>
          </cell>
          <cell r="K90">
            <v>33.709757824670724</v>
          </cell>
          <cell r="L90">
            <v>33.709757824670724</v>
          </cell>
          <cell r="M90">
            <v>33.709757824670724</v>
          </cell>
          <cell r="N90">
            <v>33.709757824670724</v>
          </cell>
        </row>
        <row r="96">
          <cell r="I96">
            <v>65.214535901926439</v>
          </cell>
          <cell r="J96">
            <v>62.743682310469318</v>
          </cell>
          <cell r="K96">
            <v>88.548241659152396</v>
          </cell>
          <cell r="L96">
            <v>69.837691614066728</v>
          </cell>
          <cell r="M96">
            <v>69.837691614066728</v>
          </cell>
          <cell r="N96">
            <v>69.837691614066728</v>
          </cell>
        </row>
      </sheetData>
      <sheetData sheetId="10">
        <row r="10">
          <cell r="I10">
            <v>75</v>
          </cell>
          <cell r="J10">
            <v>75</v>
          </cell>
          <cell r="K10">
            <v>61.904761904761905</v>
          </cell>
          <cell r="L10">
            <v>61.904761904761905</v>
          </cell>
          <cell r="M10">
            <v>61.904761904761905</v>
          </cell>
          <cell r="N10">
            <v>61.904761904761905</v>
          </cell>
        </row>
        <row r="14">
          <cell r="I14">
            <v>90.909090909090907</v>
          </cell>
          <cell r="J14">
            <v>90.909090909090907</v>
          </cell>
          <cell r="K14">
            <v>90.476190476190482</v>
          </cell>
          <cell r="L14">
            <v>90.476190476190482</v>
          </cell>
          <cell r="M14">
            <v>90.476190476190482</v>
          </cell>
          <cell r="N14">
            <v>90.476190476190482</v>
          </cell>
        </row>
        <row r="27">
          <cell r="I27">
            <v>22.222222222222221</v>
          </cell>
          <cell r="J27">
            <v>24.324324324324326</v>
          </cell>
          <cell r="K27">
            <v>22.58064516129032</v>
          </cell>
          <cell r="L27">
            <v>18.918918918918919</v>
          </cell>
          <cell r="M27">
            <v>13.513513513513514</v>
          </cell>
          <cell r="N27">
            <v>10.810810810810811</v>
          </cell>
        </row>
      </sheetData>
      <sheetData sheetId="11">
        <row r="4">
          <cell r="K4">
            <v>38.597599494630444</v>
          </cell>
          <cell r="L4">
            <v>40.569586243954866</v>
          </cell>
          <cell r="M4">
            <v>37.098672945205479</v>
          </cell>
          <cell r="N4">
            <v>39.490582191780824</v>
          </cell>
          <cell r="O4">
            <v>39.490582191780824</v>
          </cell>
          <cell r="P4">
            <v>39.490582191780824</v>
          </cell>
        </row>
        <row r="16">
          <cell r="K16">
            <v>73.063864187550521</v>
          </cell>
          <cell r="L16">
            <v>94.7</v>
          </cell>
          <cell r="M16">
            <v>97.881965864692575</v>
          </cell>
          <cell r="N16">
            <v>88.176023031050789</v>
          </cell>
          <cell r="O16">
            <v>88.176023031050789</v>
          </cell>
          <cell r="P16">
            <v>88.176023031050789</v>
          </cell>
        </row>
      </sheetData>
      <sheetData sheetId="12">
        <row r="2">
          <cell r="I2">
            <v>26.5</v>
          </cell>
          <cell r="J2">
            <v>26.6</v>
          </cell>
          <cell r="K2">
            <v>25.653395321232505</v>
          </cell>
          <cell r="L2">
            <v>25.653395321232505</v>
          </cell>
          <cell r="M2">
            <v>25.653395321232505</v>
          </cell>
          <cell r="N2">
            <v>25.653395321232505</v>
          </cell>
        </row>
      </sheetData>
      <sheetData sheetId="13"/>
      <sheetData sheetId="14">
        <row r="8">
          <cell r="M8">
            <v>2.2435897435897436E-2</v>
          </cell>
          <cell r="O8">
            <v>1.6722408026755852E-2</v>
          </cell>
          <cell r="Q8">
            <v>5.2447552447552448E-2</v>
          </cell>
          <cell r="S8">
            <v>2.6022304832713755E-2</v>
          </cell>
          <cell r="U8">
            <v>3.873239436619718E-2</v>
          </cell>
          <cell r="W8">
            <v>4.1522491349480967E-2</v>
          </cell>
        </row>
      </sheetData>
      <sheetData sheetId="15">
        <row r="9">
          <cell r="I9">
            <v>15.464759013341054</v>
          </cell>
          <cell r="J9">
            <v>17.387575265502679</v>
          </cell>
          <cell r="K9">
            <v>14.682452411276659</v>
          </cell>
          <cell r="L9">
            <v>20.559755919299107</v>
          </cell>
          <cell r="M9">
            <v>19.792517429627985</v>
          </cell>
          <cell r="N9">
            <v>19.792517429627985</v>
          </cell>
        </row>
        <row r="22">
          <cell r="I22">
            <v>1243.2</v>
          </cell>
          <cell r="J22">
            <v>1300.7</v>
          </cell>
          <cell r="K22">
            <v>1286.7099757653693</v>
          </cell>
          <cell r="L22">
            <v>1393.6892032246897</v>
          </cell>
          <cell r="M22">
            <v>1393.6892032246897</v>
          </cell>
          <cell r="N22">
            <v>1393.6892032246897</v>
          </cell>
        </row>
      </sheetData>
      <sheetData sheetId="16"/>
      <sheetData sheetId="17">
        <row r="114">
          <cell r="G114">
            <v>1085.9192462987887</v>
          </cell>
        </row>
        <row r="115">
          <cell r="H115">
            <v>0.25251961146256358</v>
          </cell>
        </row>
        <row r="116">
          <cell r="G116">
            <v>11.100565275908478</v>
          </cell>
        </row>
        <row r="117">
          <cell r="G117">
            <v>26.900672947510092</v>
          </cell>
        </row>
        <row r="130">
          <cell r="G130">
            <v>882.51509758897816</v>
          </cell>
        </row>
        <row r="131">
          <cell r="H131">
            <v>0.15497487688736211</v>
          </cell>
        </row>
        <row r="132">
          <cell r="G132">
            <v>6.666666666666667</v>
          </cell>
        </row>
        <row r="133">
          <cell r="G133">
            <v>17.771428571428572</v>
          </cell>
        </row>
        <row r="140">
          <cell r="G140">
            <v>1081.99196326062</v>
          </cell>
        </row>
        <row r="141">
          <cell r="H141">
            <v>0.21816122593280901</v>
          </cell>
        </row>
        <row r="142">
          <cell r="G142">
            <v>10.573809523809524</v>
          </cell>
        </row>
        <row r="143">
          <cell r="G143">
            <v>35.425476190476189</v>
          </cell>
        </row>
        <row r="150">
          <cell r="G150">
            <v>1071.1720436280139</v>
          </cell>
        </row>
        <row r="151">
          <cell r="H151">
            <v>0.21816122593280901</v>
          </cell>
        </row>
        <row r="152">
          <cell r="G152">
            <v>10.573809523809524</v>
          </cell>
        </row>
        <row r="153">
          <cell r="G153">
            <v>35.425476190476189</v>
          </cell>
        </row>
        <row r="160">
          <cell r="G160">
            <v>1226.641356573705</v>
          </cell>
        </row>
        <row r="161">
          <cell r="H161">
            <v>0.21816122593280901</v>
          </cell>
        </row>
        <row r="162">
          <cell r="G162">
            <v>10.573809523809524</v>
          </cell>
        </row>
        <row r="163">
          <cell r="G163">
            <v>35.425476190476189</v>
          </cell>
        </row>
        <row r="171">
          <cell r="G171">
            <v>1226.641356573705</v>
          </cell>
        </row>
        <row r="172">
          <cell r="H172">
            <v>0.21816122593280901</v>
          </cell>
        </row>
        <row r="173">
          <cell r="G173">
            <v>10.573809523809524</v>
          </cell>
        </row>
        <row r="174">
          <cell r="G174">
            <v>35.425476190476189</v>
          </cell>
        </row>
      </sheetData>
      <sheetData sheetId="18"/>
      <sheetData sheetId="19">
        <row r="79">
          <cell r="G79">
            <v>205.13019012527636</v>
          </cell>
        </row>
        <row r="80">
          <cell r="H80">
            <v>5.2129428324214674E-2</v>
          </cell>
        </row>
        <row r="81">
          <cell r="G81">
            <v>0.23871825104396951</v>
          </cell>
        </row>
        <row r="86">
          <cell r="G86">
            <v>218.74255783934066</v>
          </cell>
        </row>
        <row r="87">
          <cell r="H87">
            <v>5.0322679250841829E-2</v>
          </cell>
        </row>
        <row r="88">
          <cell r="G88">
            <v>0.2849766656737166</v>
          </cell>
        </row>
        <row r="94">
          <cell r="G94">
            <v>219.81693497991373</v>
          </cell>
        </row>
        <row r="95">
          <cell r="H95">
            <v>5.204470534596304E-2</v>
          </cell>
        </row>
        <row r="96">
          <cell r="G96">
            <v>0</v>
          </cell>
        </row>
        <row r="102">
          <cell r="G102">
            <v>170.33989386500025</v>
          </cell>
        </row>
        <row r="103">
          <cell r="H103">
            <v>8.1479022809272925E-2</v>
          </cell>
        </row>
        <row r="104">
          <cell r="G104">
            <v>0.61498784903040227</v>
          </cell>
        </row>
        <row r="110">
          <cell r="G110">
            <v>173.26732673267327</v>
          </cell>
        </row>
        <row r="111">
          <cell r="H111">
            <v>8.0222537318521581E-2</v>
          </cell>
        </row>
        <row r="112">
          <cell r="G112">
            <v>0.61386138613861385</v>
          </cell>
        </row>
        <row r="118">
          <cell r="G118">
            <v>173.26732673267327</v>
          </cell>
        </row>
        <row r="119">
          <cell r="H119">
            <v>8.0222537318521581E-2</v>
          </cell>
        </row>
        <row r="120">
          <cell r="G120">
            <v>0.61386138613861385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раздел"/>
      <sheetName val="Лист6"/>
      <sheetName val="Лист5"/>
      <sheetName val="Лист1"/>
      <sheetName val="Лист8"/>
      <sheetName val="Лист9"/>
      <sheetName val="Лист7"/>
      <sheetName val="Лист3"/>
      <sheetName val="Лист2"/>
      <sheetName val="17 раздел"/>
      <sheetName val="14 разде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 раздел"/>
      <sheetName val="Лист6"/>
      <sheetName val="Лист5"/>
      <sheetName val="Лист1"/>
      <sheetName val="Лист8"/>
      <sheetName val="Лист9"/>
      <sheetName val="Лист7"/>
      <sheetName val="Лист3"/>
      <sheetName val="Лист2"/>
      <sheetName val="17 раздел"/>
      <sheetName val="14 разде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47" sqref="G47"/>
    </sheetView>
  </sheetViews>
  <sheetFormatPr defaultRowHeight="15.0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G78" sqref="G78"/>
    </sheetView>
  </sheetViews>
  <sheetFormatPr defaultRowHeight="15.05"/>
  <cols>
    <col min="1" max="1" width="6.5546875" style="1" hidden="1" customWidth="1"/>
    <col min="2" max="2" width="4.88671875" customWidth="1"/>
    <col min="3" max="3" width="42.5546875" customWidth="1"/>
    <col min="4" max="4" width="8.33203125" customWidth="1"/>
    <col min="5" max="6" width="8.88671875" customWidth="1"/>
    <col min="7" max="7" width="8.77734375" customWidth="1"/>
    <col min="8" max="8" width="9.44140625" customWidth="1"/>
    <col min="9" max="9" width="8.33203125" customWidth="1"/>
    <col min="10" max="10" width="9" customWidth="1"/>
    <col min="11" max="11" width="19.5546875" customWidth="1"/>
  </cols>
  <sheetData>
    <row r="1" spans="1:11" ht="26.85" customHeight="1">
      <c r="C1" s="2" t="s">
        <v>0</v>
      </c>
      <c r="D1" s="2"/>
      <c r="E1" s="2"/>
      <c r="F1" s="2"/>
      <c r="G1" s="2"/>
      <c r="H1" s="2"/>
      <c r="I1" s="2"/>
      <c r="J1" s="2"/>
    </row>
    <row r="2" spans="1:11" ht="17.7">
      <c r="C2" s="3" t="s">
        <v>1</v>
      </c>
      <c r="D2" s="3"/>
      <c r="E2" s="3"/>
      <c r="F2" s="3"/>
      <c r="G2" s="3"/>
      <c r="H2" s="3"/>
      <c r="I2" s="3"/>
      <c r="J2" s="3"/>
    </row>
    <row r="3" spans="1:11" ht="15.75" customHeight="1">
      <c r="B3" s="4" t="s">
        <v>2</v>
      </c>
      <c r="C3" s="4" t="s">
        <v>3</v>
      </c>
      <c r="D3" s="5" t="s">
        <v>4</v>
      </c>
      <c r="E3" s="6" t="s">
        <v>5</v>
      </c>
      <c r="F3" s="7"/>
      <c r="G3" s="7"/>
      <c r="H3" s="7"/>
      <c r="I3" s="7"/>
      <c r="J3" s="8"/>
      <c r="K3" s="9" t="s">
        <v>6</v>
      </c>
    </row>
    <row r="4" spans="1:11">
      <c r="B4" s="4"/>
      <c r="C4" s="4"/>
      <c r="D4" s="5"/>
      <c r="E4" s="10">
        <v>2018</v>
      </c>
      <c r="F4" s="10">
        <v>2019</v>
      </c>
      <c r="G4" s="11">
        <v>2020</v>
      </c>
      <c r="H4" s="10">
        <v>2021</v>
      </c>
      <c r="I4" s="10">
        <v>2022</v>
      </c>
      <c r="J4" s="10">
        <v>2023</v>
      </c>
      <c r="K4" s="9"/>
    </row>
    <row r="5" spans="1:11" ht="15.05" customHeight="1">
      <c r="B5" s="12" t="s">
        <v>7</v>
      </c>
      <c r="C5" s="13"/>
      <c r="D5" s="13"/>
      <c r="E5" s="13"/>
      <c r="F5" s="13"/>
      <c r="G5" s="13"/>
      <c r="H5" s="13"/>
      <c r="I5" s="13"/>
      <c r="J5" s="14"/>
      <c r="K5" s="15"/>
    </row>
    <row r="6" spans="1:11" ht="43.2">
      <c r="A6" s="16" t="s">
        <v>8</v>
      </c>
      <c r="B6" s="17" t="s">
        <v>9</v>
      </c>
      <c r="C6" s="17" t="s">
        <v>10</v>
      </c>
      <c r="D6" s="17" t="s">
        <v>11</v>
      </c>
      <c r="E6" s="18">
        <f>'[1]Субъекты МП 1,2, '!I3</f>
        <v>203.67709004410528</v>
      </c>
      <c r="F6" s="18">
        <f>'[1]Субъекты МП 1,2, '!J3</f>
        <v>195.25249021259728</v>
      </c>
      <c r="G6" s="19">
        <f>'[1]Субъекты МП 1,2, '!K3</f>
        <v>174.58825856867301</v>
      </c>
      <c r="H6" s="18">
        <f>'[1]Субъекты МП 1,2, '!L3</f>
        <v>189.92037192739502</v>
      </c>
      <c r="I6" s="18">
        <f>'[1]Субъекты МП 1,2, '!M3</f>
        <v>192.39329343686632</v>
      </c>
      <c r="J6" s="18">
        <f>'[1]Субъекты МП 1,2, '!N3</f>
        <v>197.33913645580887</v>
      </c>
      <c r="K6" s="15"/>
    </row>
    <row r="7" spans="1:11" ht="72">
      <c r="A7" s="16"/>
      <c r="B7" s="17" t="s">
        <v>12</v>
      </c>
      <c r="C7" s="17" t="s">
        <v>13</v>
      </c>
      <c r="D7" s="17" t="s">
        <v>14</v>
      </c>
      <c r="E7" s="20">
        <f>'[1]Субъекты МП 1,2, '!I14</f>
        <v>11.695524338451486</v>
      </c>
      <c r="F7" s="20">
        <f>'[1]Субъекты МП 1,2, '!J14</f>
        <v>11.706998037933291</v>
      </c>
      <c r="G7" s="21">
        <f>'[1]Субъекты МП 1,2, '!K14</f>
        <v>11.929460580912863</v>
      </c>
      <c r="H7" s="20">
        <f>'[1]Субъекты МП 1,2, '!L14</f>
        <v>11.917098445595855</v>
      </c>
      <c r="I7" s="20">
        <f>'[1]Субъекты МП 1,2, '!M14</f>
        <v>11.917098445595855</v>
      </c>
      <c r="J7" s="20">
        <f>'[1]Субъекты МП 1,2, '!N14</f>
        <v>11.917098445595855</v>
      </c>
      <c r="K7" s="15"/>
    </row>
    <row r="8" spans="1:11" ht="43.2">
      <c r="A8" s="22" t="s">
        <v>15</v>
      </c>
      <c r="B8" s="17" t="s">
        <v>16</v>
      </c>
      <c r="C8" s="17" t="s">
        <v>17</v>
      </c>
      <c r="D8" s="17" t="s">
        <v>18</v>
      </c>
      <c r="E8" s="23">
        <f>'[1] Инвестиции 3'!E6</f>
        <v>662.4</v>
      </c>
      <c r="F8" s="23">
        <f>'[1] Инвестиции 3'!F6</f>
        <v>3700.8</v>
      </c>
      <c r="G8" s="24">
        <f>'[1] Инвестиции 3'!G6</f>
        <v>4469</v>
      </c>
      <c r="H8" s="23">
        <f>'[1] Инвестиции 3'!H6</f>
        <v>4469</v>
      </c>
      <c r="I8" s="23">
        <f>'[1] Инвестиции 3'!I6</f>
        <v>4469</v>
      </c>
      <c r="J8" s="23">
        <f>'[1] Инвестиции 3'!J6</f>
        <v>4469</v>
      </c>
      <c r="K8" s="15"/>
    </row>
    <row r="9" spans="1:11" ht="57.6">
      <c r="A9" s="22" t="s">
        <v>19</v>
      </c>
      <c r="B9" s="17" t="s">
        <v>20</v>
      </c>
      <c r="C9" s="17" t="s">
        <v>21</v>
      </c>
      <c r="D9" s="17" t="s">
        <v>14</v>
      </c>
      <c r="E9" s="25">
        <f>[1]пункт4!I3</f>
        <v>5.2031156187190568</v>
      </c>
      <c r="F9" s="25">
        <f>[1]пункт4!J3</f>
        <v>4.9000000000000004</v>
      </c>
      <c r="G9" s="26">
        <f>[1]пункт4!K3</f>
        <v>5.005363129069627</v>
      </c>
      <c r="H9" s="25">
        <f>[1]пункт4!L3</f>
        <v>5.005363129069627</v>
      </c>
      <c r="I9" s="25">
        <f>[1]пункт4!M3</f>
        <v>5.005363129069627</v>
      </c>
      <c r="J9" s="25">
        <f>[1]пункт4!N3</f>
        <v>5.005363129069627</v>
      </c>
      <c r="K9" s="15"/>
    </row>
    <row r="10" spans="1:11" ht="28.8">
      <c r="A10" s="22" t="s">
        <v>22</v>
      </c>
      <c r="B10" s="17" t="s">
        <v>23</v>
      </c>
      <c r="C10" s="17" t="s">
        <v>24</v>
      </c>
      <c r="D10" s="17" t="s">
        <v>14</v>
      </c>
      <c r="E10" s="23">
        <v>100</v>
      </c>
      <c r="F10" s="23">
        <v>100</v>
      </c>
      <c r="G10" s="24">
        <v>0</v>
      </c>
      <c r="H10" s="23">
        <v>100</v>
      </c>
      <c r="I10" s="23">
        <v>100</v>
      </c>
      <c r="J10" s="23">
        <v>100</v>
      </c>
      <c r="K10" s="15"/>
    </row>
    <row r="11" spans="1:11" ht="72">
      <c r="A11" s="22" t="s">
        <v>19</v>
      </c>
      <c r="B11" s="17" t="s">
        <v>25</v>
      </c>
      <c r="C11" s="17" t="s">
        <v>26</v>
      </c>
      <c r="D11" s="17" t="s">
        <v>14</v>
      </c>
      <c r="E11" s="25">
        <f>'[1]пункт 6'!E8</f>
        <v>62.11975664425232</v>
      </c>
      <c r="F11" s="25">
        <f>'[1]пункт 6'!F8</f>
        <v>62.11975664425232</v>
      </c>
      <c r="G11" s="26">
        <f>'[1]пункт 6'!G8</f>
        <v>59.702209414024964</v>
      </c>
      <c r="H11" s="25">
        <f>'[1]пункт 6'!H8</f>
        <v>59.398014729426826</v>
      </c>
      <c r="I11" s="25">
        <f>'[1]пункт 6'!I8</f>
        <v>59.398014729426826</v>
      </c>
      <c r="J11" s="25">
        <f>'[1]пункт 6'!J8</f>
        <v>58.501440922190199</v>
      </c>
      <c r="K11" s="15"/>
    </row>
    <row r="12" spans="1:11" ht="100.8">
      <c r="A12" s="22" t="s">
        <v>27</v>
      </c>
      <c r="B12" s="17" t="s">
        <v>28</v>
      </c>
      <c r="C12" s="17" t="s">
        <v>29</v>
      </c>
      <c r="D12" s="17" t="s">
        <v>14</v>
      </c>
      <c r="E12" s="25">
        <f>'[1]пункт 7'!H17</f>
        <v>4.8685826578236311</v>
      </c>
      <c r="F12" s="27">
        <f>'[1]пункт 7'!I17</f>
        <v>9.7755932876576299</v>
      </c>
      <c r="G12" s="28">
        <f>'[1]пункт 7'!J17</f>
        <v>9.7673267326732685</v>
      </c>
      <c r="H12" s="25">
        <f>'[1]пункт 7'!K17</f>
        <v>9.7673267326732685</v>
      </c>
      <c r="I12" s="25">
        <f>'[1]пункт 7'!L17</f>
        <v>9.7673267326732685</v>
      </c>
      <c r="J12" s="25">
        <f>'[1]пункт 7'!M17</f>
        <v>9.7673267326732685</v>
      </c>
      <c r="K12" s="15"/>
    </row>
    <row r="13" spans="1:11" ht="28.8">
      <c r="A13" s="16" t="s">
        <v>15</v>
      </c>
      <c r="B13" s="29" t="s">
        <v>30</v>
      </c>
      <c r="C13" s="17" t="s">
        <v>31</v>
      </c>
      <c r="D13" s="17"/>
      <c r="E13" s="23"/>
      <c r="F13" s="23"/>
      <c r="G13" s="24"/>
      <c r="H13" s="23"/>
      <c r="I13" s="23"/>
      <c r="J13" s="23"/>
      <c r="K13" s="15"/>
    </row>
    <row r="14" spans="1:11" ht="28.8">
      <c r="A14" s="16"/>
      <c r="B14" s="29"/>
      <c r="C14" s="17" t="s">
        <v>32</v>
      </c>
      <c r="D14" s="17" t="s">
        <v>18</v>
      </c>
      <c r="E14" s="30">
        <f>[1]пункт8!K4</f>
        <v>30026.400000000001</v>
      </c>
      <c r="F14" s="30">
        <f>[1]пункт8!L4</f>
        <v>30475.599999999999</v>
      </c>
      <c r="G14" s="31">
        <f>[1]пункт8!M4</f>
        <v>34090.6</v>
      </c>
      <c r="H14" s="30">
        <f>[1]пункт8!N4</f>
        <v>35795.129999999997</v>
      </c>
      <c r="I14" s="30">
        <f>[1]пункт8!O4</f>
        <v>37584.886500000001</v>
      </c>
      <c r="J14" s="30">
        <f>[1]пункт8!P4</f>
        <v>39464.130825</v>
      </c>
      <c r="K14" s="15"/>
    </row>
    <row r="15" spans="1:11" ht="28.8">
      <c r="A15" s="16"/>
      <c r="B15" s="29"/>
      <c r="C15" s="17" t="s">
        <v>33</v>
      </c>
      <c r="D15" s="17" t="s">
        <v>18</v>
      </c>
      <c r="E15" s="25">
        <f>[1]пункт8!K6</f>
        <v>23429.5</v>
      </c>
      <c r="F15" s="25">
        <f>[1]пункт8!L6</f>
        <v>22273.7</v>
      </c>
      <c r="G15" s="26">
        <f>[1]пункт8!M6</f>
        <v>24569.7</v>
      </c>
      <c r="H15" s="25">
        <f>[1]пункт8!N6</f>
        <v>24741.82</v>
      </c>
      <c r="I15" s="25">
        <f>[1]пункт8!O6</f>
        <v>24741.82</v>
      </c>
      <c r="J15" s="25">
        <f>[1]пункт8!P6</f>
        <v>24741.82</v>
      </c>
      <c r="K15" s="15"/>
    </row>
    <row r="16" spans="1:11">
      <c r="A16" s="16"/>
      <c r="B16" s="29"/>
      <c r="C16" s="17" t="s">
        <v>34</v>
      </c>
      <c r="D16" s="17" t="s">
        <v>18</v>
      </c>
      <c r="E16" s="23">
        <f>[1]пункт8!K8</f>
        <v>28016.2</v>
      </c>
      <c r="F16" s="23">
        <f>[1]пункт8!L8</f>
        <v>28093.599999999999</v>
      </c>
      <c r="G16" s="24">
        <f>[1]пункт8!M8</f>
        <v>31783.200000000001</v>
      </c>
      <c r="H16" s="23">
        <f>[1]пункт8!N8</f>
        <v>50359.28</v>
      </c>
      <c r="I16" s="23">
        <f>[1]пункт8!O8</f>
        <v>50359.28</v>
      </c>
      <c r="J16" s="23">
        <f>[1]пункт8!P8</f>
        <v>50359.28</v>
      </c>
      <c r="K16" s="15"/>
    </row>
    <row r="17" spans="1:11" ht="28.8">
      <c r="A17" s="16"/>
      <c r="B17" s="29"/>
      <c r="C17" s="17" t="s">
        <v>35</v>
      </c>
      <c r="D17" s="17" t="s">
        <v>18</v>
      </c>
      <c r="E17" s="23">
        <f>[1]пункт8!K10</f>
        <v>34916.400000000001</v>
      </c>
      <c r="F17" s="23">
        <f>[1]пункт8!L10</f>
        <v>38893.5</v>
      </c>
      <c r="G17" s="24">
        <f>[1]пункт8!M10</f>
        <v>44291.8</v>
      </c>
      <c r="H17" s="23">
        <f>[1]пункт8!N10</f>
        <v>44291.8</v>
      </c>
      <c r="I17" s="23">
        <f>[1]пункт8!O10</f>
        <v>44291.8</v>
      </c>
      <c r="J17" s="23">
        <f>[1]пункт8!P10</f>
        <v>44291.8</v>
      </c>
      <c r="K17" s="15"/>
    </row>
    <row r="18" spans="1:11">
      <c r="A18" s="16"/>
      <c r="B18" s="29"/>
      <c r="C18" s="17" t="s">
        <v>36</v>
      </c>
      <c r="D18" s="17" t="s">
        <v>18</v>
      </c>
      <c r="E18" s="23">
        <f>[1]пункт8!K12</f>
        <v>23527.1</v>
      </c>
      <c r="F18" s="23">
        <f>[1]пункт8!L12</f>
        <v>24959.4</v>
      </c>
      <c r="G18" s="24">
        <f>[1]пункт8!M12</f>
        <v>28215.4</v>
      </c>
      <c r="H18" s="23">
        <f>[1]пункт8!N12</f>
        <v>27721</v>
      </c>
      <c r="I18" s="23">
        <f>[1]пункт8!O12</f>
        <v>28275</v>
      </c>
      <c r="J18" s="23">
        <f>[1]пункт8!P12</f>
        <v>29010</v>
      </c>
      <c r="K18" s="15"/>
    </row>
    <row r="19" spans="1:11" ht="28.8">
      <c r="A19" s="16"/>
      <c r="B19" s="29"/>
      <c r="C19" s="17" t="s">
        <v>37</v>
      </c>
      <c r="D19" s="17" t="s">
        <v>18</v>
      </c>
      <c r="E19" s="23">
        <f>[1]пункт8!K14</f>
        <v>22795.8</v>
      </c>
      <c r="F19" s="23">
        <f>[1]пункт8!L14</f>
        <v>21692.1</v>
      </c>
      <c r="G19" s="31">
        <f>[1]пункт8!M14</f>
        <v>32893.1</v>
      </c>
      <c r="H19" s="30">
        <v>28923.65</v>
      </c>
      <c r="I19" s="30">
        <v>28923.65</v>
      </c>
      <c r="J19" s="30">
        <v>28923.65</v>
      </c>
      <c r="K19" s="15"/>
    </row>
    <row r="20" spans="1:11" ht="15.05" customHeight="1">
      <c r="A20" s="32"/>
      <c r="B20" s="12" t="s">
        <v>38</v>
      </c>
      <c r="C20" s="13"/>
      <c r="D20" s="13"/>
      <c r="E20" s="13"/>
      <c r="F20" s="13"/>
      <c r="G20" s="13"/>
      <c r="H20" s="13"/>
      <c r="I20" s="13"/>
      <c r="J20" s="14"/>
      <c r="K20" s="15"/>
    </row>
    <row r="21" spans="1:11" ht="72">
      <c r="A21" s="22" t="s">
        <v>39</v>
      </c>
      <c r="B21" s="17" t="s">
        <v>40</v>
      </c>
      <c r="C21" s="17" t="s">
        <v>41</v>
      </c>
      <c r="D21" s="17" t="s">
        <v>14</v>
      </c>
      <c r="E21" s="25">
        <f>[1]образование!I11</f>
        <v>61.699455839263294</v>
      </c>
      <c r="F21" s="25">
        <f>[1]образование!J11</f>
        <v>75.452716297786708</v>
      </c>
      <c r="G21" s="28">
        <f>[1]образование!K11</f>
        <v>78.089887640449433</v>
      </c>
      <c r="H21" s="27">
        <f>[1]образование!L11</f>
        <v>68.232890704800823</v>
      </c>
      <c r="I21" s="27">
        <f>[1]образование!M11</f>
        <v>68.232890704800823</v>
      </c>
      <c r="J21" s="27">
        <f>[1]образование!N11</f>
        <v>68.232890704800823</v>
      </c>
      <c r="K21" s="15"/>
    </row>
    <row r="22" spans="1:11" ht="57.6">
      <c r="A22" s="22" t="s">
        <v>39</v>
      </c>
      <c r="B22" s="33" t="s">
        <v>42</v>
      </c>
      <c r="C22" s="17" t="s">
        <v>43</v>
      </c>
      <c r="D22" s="17" t="s">
        <v>14</v>
      </c>
      <c r="E22" s="25">
        <f>[1]образование!I19</f>
        <v>10.004185851820846</v>
      </c>
      <c r="F22" s="25">
        <f>[1]образование!J19</f>
        <v>14.352783366867875</v>
      </c>
      <c r="G22" s="26">
        <f>[1]образование!K19</f>
        <v>7.0990806945863127</v>
      </c>
      <c r="H22" s="25">
        <f>[1]образование!L19</f>
        <v>7.0990806945863127</v>
      </c>
      <c r="I22" s="25">
        <f>[1]образование!M19</f>
        <v>7.0990806945863127</v>
      </c>
      <c r="J22" s="25">
        <f>[1]образование!N19</f>
        <v>7.0990806945863127</v>
      </c>
      <c r="K22" s="15"/>
    </row>
    <row r="23" spans="1:11" ht="86.4">
      <c r="A23" s="22" t="s">
        <v>39</v>
      </c>
      <c r="B23" s="33" t="s">
        <v>44</v>
      </c>
      <c r="C23" s="17" t="s">
        <v>45</v>
      </c>
      <c r="D23" s="17" t="s">
        <v>14</v>
      </c>
      <c r="E23" s="23">
        <f>[1]образование!I26</f>
        <v>15</v>
      </c>
      <c r="F23" s="23">
        <f>[1]образование!J26</f>
        <v>15</v>
      </c>
      <c r="G23" s="24">
        <f>[1]образование!K26</f>
        <v>15</v>
      </c>
      <c r="H23" s="23">
        <f>[1]образование!L26</f>
        <v>15</v>
      </c>
      <c r="I23" s="23">
        <f>[1]образование!M26</f>
        <v>15</v>
      </c>
      <c r="J23" s="23">
        <f>[1]образование!N26</f>
        <v>15</v>
      </c>
      <c r="K23" s="15"/>
    </row>
    <row r="24" spans="1:11">
      <c r="A24" s="22" t="s">
        <v>39</v>
      </c>
      <c r="B24" s="12" t="s">
        <v>46</v>
      </c>
      <c r="C24" s="13"/>
      <c r="D24" s="13"/>
      <c r="E24" s="13"/>
      <c r="F24" s="13"/>
      <c r="G24" s="13"/>
      <c r="H24" s="13"/>
      <c r="I24" s="13"/>
      <c r="J24" s="14"/>
      <c r="K24" s="15"/>
    </row>
    <row r="25" spans="1:11" ht="57.6">
      <c r="A25" s="22" t="s">
        <v>39</v>
      </c>
      <c r="B25" s="33" t="s">
        <v>47</v>
      </c>
      <c r="C25" s="17" t="s">
        <v>48</v>
      </c>
      <c r="D25" s="17" t="s">
        <v>14</v>
      </c>
      <c r="E25" s="25">
        <f>[1]образование!M42</f>
        <v>74.5</v>
      </c>
      <c r="F25" s="23">
        <f>[1]образование!O42</f>
        <v>76.8</v>
      </c>
      <c r="G25" s="26">
        <f>[1]образование!Q42</f>
        <v>74.400000000000006</v>
      </c>
      <c r="H25" s="25">
        <f>[1]образование!S42</f>
        <v>74.933333333333337</v>
      </c>
      <c r="I25" s="25">
        <f>[1]образование!U42</f>
        <v>74.933333333333337</v>
      </c>
      <c r="J25" s="25">
        <f>[1]образование!W42</f>
        <v>74.933333333333337</v>
      </c>
      <c r="K25" s="15"/>
    </row>
    <row r="26" spans="1:11" ht="72">
      <c r="A26" s="22" t="s">
        <v>39</v>
      </c>
      <c r="B26" s="33" t="s">
        <v>49</v>
      </c>
      <c r="C26" s="17" t="s">
        <v>50</v>
      </c>
      <c r="D26" s="17" t="s">
        <v>14</v>
      </c>
      <c r="E26" s="23">
        <f>[1]образование!I67</f>
        <v>8</v>
      </c>
      <c r="F26" s="23">
        <f>[1]образование!J67</f>
        <v>0</v>
      </c>
      <c r="G26" s="24">
        <f>[1]образование!K67</f>
        <v>28.000000000000004</v>
      </c>
      <c r="H26" s="23">
        <f>[1]образование!L67</f>
        <v>28.000000000000004</v>
      </c>
      <c r="I26" s="23">
        <f>[1]образование!M67</f>
        <v>28.000000000000004</v>
      </c>
      <c r="J26" s="23">
        <f>[1]образование!N67</f>
        <v>28.000000000000004</v>
      </c>
      <c r="K26" s="15"/>
    </row>
    <row r="27" spans="1:11" ht="57.6">
      <c r="A27" s="22" t="s">
        <v>51</v>
      </c>
      <c r="B27" s="33" t="s">
        <v>52</v>
      </c>
      <c r="C27" s="17" t="s">
        <v>53</v>
      </c>
      <c r="D27" s="17" t="s">
        <v>14</v>
      </c>
      <c r="E27" s="25">
        <f>[1]образование!I75</f>
        <v>91.086956521739125</v>
      </c>
      <c r="F27" s="25">
        <f>[1]образование!J75</f>
        <v>92.4</v>
      </c>
      <c r="G27" s="26">
        <f>[1]образование!K75</f>
        <v>89.753846153846155</v>
      </c>
      <c r="H27" s="25">
        <f>[1]образование!L75</f>
        <v>95.046153846153842</v>
      </c>
      <c r="I27" s="25">
        <f>[1]образование!M75</f>
        <v>95.046153846153842</v>
      </c>
      <c r="J27" s="25">
        <f>[1]образование!N75</f>
        <v>95.046153846153842</v>
      </c>
      <c r="K27" s="15"/>
    </row>
    <row r="28" spans="1:11" ht="72">
      <c r="A28" s="22" t="s">
        <v>39</v>
      </c>
      <c r="B28" s="33" t="s">
        <v>54</v>
      </c>
      <c r="C28" s="17" t="s">
        <v>55</v>
      </c>
      <c r="D28" s="17" t="s">
        <v>14</v>
      </c>
      <c r="E28" s="25">
        <f>[1]образование!I83</f>
        <v>8.8272785213511789</v>
      </c>
      <c r="F28" s="25">
        <f>[1]образование!J83</f>
        <v>8.8546679499518763</v>
      </c>
      <c r="G28" s="26">
        <f>[1]образование!K83</f>
        <v>8.8123815540113704</v>
      </c>
      <c r="H28" s="25">
        <f>[1]образование!L83</f>
        <v>5.4958938723941886</v>
      </c>
      <c r="I28" s="25">
        <f>[1]образование!M83</f>
        <v>5.5274794693619711</v>
      </c>
      <c r="J28" s="25">
        <f>[1]образование!N83</f>
        <v>5.5274794693619711</v>
      </c>
      <c r="K28" s="15"/>
    </row>
    <row r="29" spans="1:11" ht="57.6">
      <c r="A29" s="22" t="s">
        <v>39</v>
      </c>
      <c r="B29" s="33" t="s">
        <v>56</v>
      </c>
      <c r="C29" s="17" t="s">
        <v>57</v>
      </c>
      <c r="D29" s="17" t="s">
        <v>58</v>
      </c>
      <c r="E29" s="25">
        <f>[1]образование!I90</f>
        <v>9.6112418512808038</v>
      </c>
      <c r="F29" s="25">
        <f>[1]образование!J90</f>
        <v>16.189515623825393</v>
      </c>
      <c r="G29" s="26">
        <f>[1]образование!K90</f>
        <v>33.709757824670724</v>
      </c>
      <c r="H29" s="25">
        <f>[1]образование!L90</f>
        <v>33.709757824670724</v>
      </c>
      <c r="I29" s="25">
        <f>[1]образование!M90</f>
        <v>33.709757824670724</v>
      </c>
      <c r="J29" s="25">
        <f>[1]образование!N90</f>
        <v>33.709757824670724</v>
      </c>
      <c r="K29" s="15"/>
    </row>
    <row r="30" spans="1:11" ht="72">
      <c r="A30" s="22" t="s">
        <v>39</v>
      </c>
      <c r="B30" s="33" t="s">
        <v>59</v>
      </c>
      <c r="C30" s="17" t="s">
        <v>60</v>
      </c>
      <c r="D30" s="17" t="s">
        <v>14</v>
      </c>
      <c r="E30" s="25">
        <f>[1]образование!I96</f>
        <v>65.214535901926439</v>
      </c>
      <c r="F30" s="25">
        <f>[1]образование!J96</f>
        <v>62.743682310469318</v>
      </c>
      <c r="G30" s="26">
        <f>[1]образование!K96</f>
        <v>88.548241659152396</v>
      </c>
      <c r="H30" s="25">
        <f>[1]образование!L96</f>
        <v>69.837691614066728</v>
      </c>
      <c r="I30" s="25">
        <f>[1]образование!M96</f>
        <v>69.837691614066728</v>
      </c>
      <c r="J30" s="25">
        <f>[1]образование!N96</f>
        <v>69.837691614066728</v>
      </c>
      <c r="K30" s="15"/>
    </row>
    <row r="31" spans="1:11" ht="15.05" customHeight="1">
      <c r="A31" s="32"/>
      <c r="B31" s="12" t="s">
        <v>61</v>
      </c>
      <c r="C31" s="13"/>
      <c r="D31" s="13"/>
      <c r="E31" s="13"/>
      <c r="F31" s="13"/>
      <c r="G31" s="13"/>
      <c r="H31" s="13"/>
      <c r="I31" s="13"/>
      <c r="J31" s="14"/>
      <c r="K31" s="15"/>
    </row>
    <row r="32" spans="1:11" ht="43.2">
      <c r="A32" s="16" t="s">
        <v>62</v>
      </c>
      <c r="B32" s="34" t="s">
        <v>63</v>
      </c>
      <c r="C32" s="17" t="s">
        <v>64</v>
      </c>
      <c r="D32" s="17"/>
      <c r="E32" s="23"/>
      <c r="F32" s="23"/>
      <c r="G32" s="24"/>
      <c r="H32" s="23"/>
      <c r="I32" s="23"/>
      <c r="J32" s="23"/>
      <c r="K32" s="15"/>
    </row>
    <row r="33" spans="1:11">
      <c r="A33" s="16"/>
      <c r="B33" s="34"/>
      <c r="C33" s="17" t="s">
        <v>65</v>
      </c>
      <c r="D33" s="17" t="s">
        <v>14</v>
      </c>
      <c r="E33" s="25">
        <f>'[1]культура '!I10</f>
        <v>75</v>
      </c>
      <c r="F33" s="25">
        <f>'[1]культура '!J10</f>
        <v>75</v>
      </c>
      <c r="G33" s="26">
        <f>'[1]культура '!K10</f>
        <v>61.904761904761905</v>
      </c>
      <c r="H33" s="25">
        <f>'[1]культура '!L10</f>
        <v>61.904761904761905</v>
      </c>
      <c r="I33" s="25">
        <f>'[1]культура '!M10</f>
        <v>61.904761904761905</v>
      </c>
      <c r="J33" s="25">
        <f>'[1]культура '!N10</f>
        <v>61.904761904761905</v>
      </c>
      <c r="K33" s="15"/>
    </row>
    <row r="34" spans="1:11">
      <c r="A34" s="16"/>
      <c r="B34" s="34"/>
      <c r="C34" s="17" t="s">
        <v>66</v>
      </c>
      <c r="D34" s="17" t="s">
        <v>14</v>
      </c>
      <c r="E34" s="35">
        <f>'[1]культура '!I14</f>
        <v>90.909090909090907</v>
      </c>
      <c r="F34" s="35">
        <f>'[1]культура '!J14</f>
        <v>90.909090909090907</v>
      </c>
      <c r="G34" s="26">
        <f>'[1]культура '!K14</f>
        <v>90.476190476190482</v>
      </c>
      <c r="H34" s="25">
        <f>'[1]культура '!L14</f>
        <v>90.476190476190482</v>
      </c>
      <c r="I34" s="25">
        <f>'[1]культура '!M14</f>
        <v>90.476190476190482</v>
      </c>
      <c r="J34" s="25">
        <f>'[1]культура '!N14</f>
        <v>90.476190476190482</v>
      </c>
      <c r="K34" s="15"/>
    </row>
    <row r="35" spans="1:11">
      <c r="A35" s="16"/>
      <c r="B35" s="34"/>
      <c r="C35" s="17" t="s">
        <v>67</v>
      </c>
      <c r="D35" s="17" t="s">
        <v>14</v>
      </c>
      <c r="E35" s="23"/>
      <c r="F35" s="23"/>
      <c r="G35" s="24"/>
      <c r="H35" s="23"/>
      <c r="I35" s="23"/>
      <c r="J35" s="23"/>
      <c r="K35" s="15"/>
    </row>
    <row r="36" spans="1:11" ht="57.6">
      <c r="A36" s="16"/>
      <c r="B36" s="33" t="s">
        <v>68</v>
      </c>
      <c r="C36" s="17" t="s">
        <v>69</v>
      </c>
      <c r="D36" s="17" t="s">
        <v>14</v>
      </c>
      <c r="E36" s="25">
        <f>'[1]культура '!I27</f>
        <v>22.222222222222221</v>
      </c>
      <c r="F36" s="25">
        <f>'[1]культура '!J27</f>
        <v>24.324324324324326</v>
      </c>
      <c r="G36" s="26">
        <f>'[1]культура '!K27</f>
        <v>22.58064516129032</v>
      </c>
      <c r="H36" s="25">
        <f>'[1]культура '!L27</f>
        <v>18.918918918918919</v>
      </c>
      <c r="I36" s="25">
        <f>'[1]культура '!M27</f>
        <v>13.513513513513514</v>
      </c>
      <c r="J36" s="25">
        <f>'[1]культура '!N27</f>
        <v>10.810810810810811</v>
      </c>
      <c r="K36" s="15"/>
    </row>
    <row r="37" spans="1:11" ht="72">
      <c r="A37" s="16"/>
      <c r="B37" s="33" t="s">
        <v>70</v>
      </c>
      <c r="C37" s="17" t="s">
        <v>71</v>
      </c>
      <c r="D37" s="17" t="s">
        <v>14</v>
      </c>
      <c r="E37" s="23">
        <v>0</v>
      </c>
      <c r="F37" s="23">
        <v>0</v>
      </c>
      <c r="G37" s="24">
        <v>0</v>
      </c>
      <c r="H37" s="23">
        <v>0</v>
      </c>
      <c r="I37" s="23">
        <v>0</v>
      </c>
      <c r="J37" s="23">
        <v>0</v>
      </c>
      <c r="K37" s="15"/>
    </row>
    <row r="38" spans="1:11" ht="15.05" customHeight="1">
      <c r="A38" s="32"/>
      <c r="B38" s="12" t="s">
        <v>72</v>
      </c>
      <c r="C38" s="13"/>
      <c r="D38" s="13"/>
      <c r="E38" s="13"/>
      <c r="F38" s="13"/>
      <c r="G38" s="13"/>
      <c r="H38" s="13"/>
      <c r="I38" s="13"/>
      <c r="J38" s="14"/>
      <c r="K38" s="15"/>
    </row>
    <row r="39" spans="1:11" ht="28.8">
      <c r="A39" s="22" t="s">
        <v>73</v>
      </c>
      <c r="B39" s="33" t="s">
        <v>74</v>
      </c>
      <c r="C39" s="17" t="s">
        <v>75</v>
      </c>
      <c r="D39" s="17" t="s">
        <v>14</v>
      </c>
      <c r="E39" s="25">
        <f>'[1]Пункт 23'!K4</f>
        <v>38.597599494630444</v>
      </c>
      <c r="F39" s="25">
        <f>'[1]Пункт 23'!L4</f>
        <v>40.569586243954866</v>
      </c>
      <c r="G39" s="26">
        <f>'[1]Пункт 23'!M4</f>
        <v>37.098672945205479</v>
      </c>
      <c r="H39" s="25">
        <f>'[1]Пункт 23'!N4</f>
        <v>39.490582191780824</v>
      </c>
      <c r="I39" s="25">
        <f>'[1]Пункт 23'!O4</f>
        <v>39.490582191780824</v>
      </c>
      <c r="J39" s="25">
        <f>'[1]Пункт 23'!P4</f>
        <v>39.490582191780824</v>
      </c>
      <c r="K39" s="15"/>
    </row>
    <row r="40" spans="1:11" ht="43.2">
      <c r="A40" s="22" t="s">
        <v>73</v>
      </c>
      <c r="B40" s="36" t="s">
        <v>76</v>
      </c>
      <c r="C40" s="17" t="s">
        <v>77</v>
      </c>
      <c r="D40" s="17" t="s">
        <v>14</v>
      </c>
      <c r="E40" s="25">
        <f>'[1]Пункт 23'!K16</f>
        <v>73.063864187550521</v>
      </c>
      <c r="F40" s="25">
        <f>'[1]Пункт 23'!L16</f>
        <v>94.7</v>
      </c>
      <c r="G40" s="26">
        <f>'[1]Пункт 23'!M16</f>
        <v>97.881965864692575</v>
      </c>
      <c r="H40" s="25">
        <f>'[1]Пункт 23'!N16</f>
        <v>88.176023031050789</v>
      </c>
      <c r="I40" s="25">
        <f>'[1]Пункт 23'!O16</f>
        <v>88.176023031050789</v>
      </c>
      <c r="J40" s="25">
        <f>'[1]Пункт 23'!P16</f>
        <v>88.176023031050789</v>
      </c>
      <c r="K40" s="15"/>
    </row>
    <row r="41" spans="1:11">
      <c r="A41" s="32"/>
      <c r="B41" s="12" t="s">
        <v>78</v>
      </c>
      <c r="C41" s="13"/>
      <c r="D41" s="13"/>
      <c r="E41" s="13"/>
      <c r="F41" s="13"/>
      <c r="G41" s="13"/>
      <c r="H41" s="13"/>
      <c r="I41" s="13"/>
      <c r="J41" s="14"/>
      <c r="K41" s="15"/>
    </row>
    <row r="42" spans="1:11" ht="28.8">
      <c r="A42" s="16" t="s">
        <v>15</v>
      </c>
      <c r="B42" s="34" t="s">
        <v>79</v>
      </c>
      <c r="C42" s="17" t="s">
        <v>80</v>
      </c>
      <c r="D42" s="17" t="s">
        <v>81</v>
      </c>
      <c r="E42" s="23">
        <f>'[1]Пункт 24'!I2</f>
        <v>26.5</v>
      </c>
      <c r="F42" s="23">
        <f>'[1]Пункт 24'!J2</f>
        <v>26.6</v>
      </c>
      <c r="G42" s="28">
        <f>'[1]Пункт 24'!K2</f>
        <v>25.653395321232505</v>
      </c>
      <c r="H42" s="27">
        <f>'[1]Пункт 24'!L2</f>
        <v>25.653395321232505</v>
      </c>
      <c r="I42" s="27">
        <f>'[1]Пункт 24'!M2</f>
        <v>25.653395321232505</v>
      </c>
      <c r="J42" s="27">
        <f>'[1]Пункт 24'!N2</f>
        <v>25.653395321232505</v>
      </c>
      <c r="K42" s="15"/>
    </row>
    <row r="43" spans="1:11" ht="28.8">
      <c r="A43" s="16"/>
      <c r="B43" s="34"/>
      <c r="C43" s="17" t="s">
        <v>82</v>
      </c>
      <c r="D43" s="17" t="s">
        <v>81</v>
      </c>
      <c r="E43" s="23">
        <v>0</v>
      </c>
      <c r="F43" s="23">
        <v>0</v>
      </c>
      <c r="G43" s="24">
        <v>0</v>
      </c>
      <c r="H43" s="23">
        <v>0</v>
      </c>
      <c r="I43" s="23">
        <v>0</v>
      </c>
      <c r="J43" s="23">
        <v>0</v>
      </c>
      <c r="K43" s="15"/>
    </row>
    <row r="44" spans="1:11" ht="43.2">
      <c r="A44" s="22" t="s">
        <v>19</v>
      </c>
      <c r="B44" s="34" t="s">
        <v>83</v>
      </c>
      <c r="C44" s="17" t="s">
        <v>84</v>
      </c>
      <c r="D44" s="17" t="s">
        <v>85</v>
      </c>
      <c r="E44" s="23">
        <v>0</v>
      </c>
      <c r="F44" s="23">
        <v>0</v>
      </c>
      <c r="G44" s="24">
        <v>0</v>
      </c>
      <c r="H44" s="23">
        <v>0</v>
      </c>
      <c r="I44" s="23">
        <v>0</v>
      </c>
      <c r="J44" s="23">
        <v>0</v>
      </c>
      <c r="K44" s="15"/>
    </row>
    <row r="45" spans="1:11" ht="57.6">
      <c r="A45" s="22" t="s">
        <v>19</v>
      </c>
      <c r="B45" s="34"/>
      <c r="C45" s="17" t="s">
        <v>86</v>
      </c>
      <c r="D45" s="17" t="s">
        <v>85</v>
      </c>
      <c r="E45" s="23">
        <v>0</v>
      </c>
      <c r="F45" s="23">
        <v>0</v>
      </c>
      <c r="G45" s="24">
        <v>0</v>
      </c>
      <c r="H45" s="23">
        <v>0</v>
      </c>
      <c r="I45" s="23">
        <v>0</v>
      </c>
      <c r="J45" s="23">
        <v>0</v>
      </c>
      <c r="K45" s="15"/>
    </row>
    <row r="46" spans="1:11" ht="121.1" customHeight="1">
      <c r="A46" s="22" t="s">
        <v>19</v>
      </c>
      <c r="B46" s="34" t="s">
        <v>87</v>
      </c>
      <c r="C46" s="17" t="s">
        <v>88</v>
      </c>
      <c r="D46" s="17"/>
      <c r="E46" s="23">
        <v>0</v>
      </c>
      <c r="F46" s="23">
        <v>0</v>
      </c>
      <c r="G46" s="24">
        <v>0</v>
      </c>
      <c r="H46" s="23">
        <v>0</v>
      </c>
      <c r="I46" s="23">
        <v>0</v>
      </c>
      <c r="J46" s="23">
        <v>0</v>
      </c>
      <c r="K46" s="15"/>
    </row>
    <row r="47" spans="1:11" ht="28.8">
      <c r="A47" s="22" t="s">
        <v>19</v>
      </c>
      <c r="B47" s="34"/>
      <c r="C47" s="17" t="s">
        <v>89</v>
      </c>
      <c r="D47" s="17" t="s">
        <v>81</v>
      </c>
      <c r="E47" s="23">
        <v>0</v>
      </c>
      <c r="F47" s="23">
        <v>0</v>
      </c>
      <c r="G47" s="24">
        <v>0</v>
      </c>
      <c r="H47" s="23">
        <v>0</v>
      </c>
      <c r="I47" s="23">
        <v>0</v>
      </c>
      <c r="J47" s="23">
        <v>0</v>
      </c>
      <c r="K47" s="15"/>
    </row>
    <row r="48" spans="1:11" ht="28.8">
      <c r="A48" s="22" t="s">
        <v>19</v>
      </c>
      <c r="B48" s="34"/>
      <c r="C48" s="17" t="s">
        <v>90</v>
      </c>
      <c r="D48" s="17" t="s">
        <v>81</v>
      </c>
      <c r="E48" s="23">
        <v>0</v>
      </c>
      <c r="F48" s="23">
        <v>0</v>
      </c>
      <c r="G48" s="24">
        <v>0</v>
      </c>
      <c r="H48" s="23">
        <v>0</v>
      </c>
      <c r="I48" s="23">
        <v>0</v>
      </c>
      <c r="J48" s="23">
        <v>0</v>
      </c>
      <c r="K48" s="15"/>
    </row>
    <row r="49" spans="1:11" ht="24.9" customHeight="1">
      <c r="A49" s="32"/>
      <c r="B49" s="12" t="s">
        <v>91</v>
      </c>
      <c r="C49" s="13"/>
      <c r="D49" s="13"/>
      <c r="E49" s="13"/>
      <c r="F49" s="13"/>
      <c r="G49" s="13"/>
      <c r="H49" s="13"/>
      <c r="I49" s="13"/>
      <c r="J49" s="14"/>
      <c r="K49" s="15"/>
    </row>
    <row r="50" spans="1:11" ht="123.05" customHeight="1">
      <c r="A50" s="22" t="s">
        <v>19</v>
      </c>
      <c r="B50" s="33" t="s">
        <v>92</v>
      </c>
      <c r="C50" s="17" t="s">
        <v>93</v>
      </c>
      <c r="D50" s="17" t="s">
        <v>14</v>
      </c>
      <c r="E50" s="23">
        <v>0</v>
      </c>
      <c r="F50" s="23">
        <v>0</v>
      </c>
      <c r="G50" s="24">
        <v>0</v>
      </c>
      <c r="H50" s="23">
        <v>0</v>
      </c>
      <c r="I50" s="23">
        <v>0</v>
      </c>
      <c r="J50" s="23">
        <v>0</v>
      </c>
      <c r="K50" s="15"/>
    </row>
    <row r="51" spans="1:11" ht="206.85" customHeight="1">
      <c r="A51" s="22" t="s">
        <v>19</v>
      </c>
      <c r="B51" s="33" t="s">
        <v>94</v>
      </c>
      <c r="C51" s="37" t="s">
        <v>95</v>
      </c>
      <c r="D51" s="17" t="s">
        <v>14</v>
      </c>
      <c r="E51" s="23">
        <v>0</v>
      </c>
      <c r="F51" s="23">
        <v>100</v>
      </c>
      <c r="G51" s="24">
        <v>100</v>
      </c>
      <c r="H51" s="23">
        <v>0</v>
      </c>
      <c r="I51" s="23">
        <v>0</v>
      </c>
      <c r="J51" s="23">
        <v>0</v>
      </c>
      <c r="K51" s="15"/>
    </row>
    <row r="52" spans="1:11" ht="43.2">
      <c r="A52" s="22" t="s">
        <v>19</v>
      </c>
      <c r="B52" s="33" t="s">
        <v>96</v>
      </c>
      <c r="C52" s="17" t="s">
        <v>97</v>
      </c>
      <c r="D52" s="17" t="s">
        <v>14</v>
      </c>
      <c r="E52" s="23">
        <v>0</v>
      </c>
      <c r="F52" s="23">
        <v>0</v>
      </c>
      <c r="G52" s="24">
        <v>0</v>
      </c>
      <c r="H52" s="23">
        <v>0</v>
      </c>
      <c r="I52" s="23">
        <v>0</v>
      </c>
      <c r="J52" s="23">
        <v>0</v>
      </c>
      <c r="K52" s="15"/>
    </row>
    <row r="53" spans="1:11" ht="72">
      <c r="A53" s="22" t="s">
        <v>98</v>
      </c>
      <c r="B53" s="33" t="s">
        <v>99</v>
      </c>
      <c r="C53" s="17" t="s">
        <v>100</v>
      </c>
      <c r="D53" s="17" t="s">
        <v>14</v>
      </c>
      <c r="E53" s="25">
        <f>'[1]Пункт 30'!M8*100</f>
        <v>2.2435897435897436</v>
      </c>
      <c r="F53" s="25">
        <f>'[1]Пункт 30'!O8*100</f>
        <v>1.6722408026755853</v>
      </c>
      <c r="G53" s="26">
        <f>'[1]Пункт 30'!Q8*100</f>
        <v>5.244755244755245</v>
      </c>
      <c r="H53" s="25">
        <f>'[1]Пункт 30'!S8*100</f>
        <v>2.6022304832713754</v>
      </c>
      <c r="I53" s="25">
        <f>'[1]Пункт 30'!U8*100</f>
        <v>3.873239436619718</v>
      </c>
      <c r="J53" s="25">
        <f>'[1]Пункт 30'!W8*100</f>
        <v>4.1522491349480966</v>
      </c>
      <c r="K53" s="15"/>
    </row>
    <row r="54" spans="1:11">
      <c r="A54" s="32"/>
      <c r="B54" s="29" t="s">
        <v>101</v>
      </c>
      <c r="C54" s="29"/>
      <c r="D54" s="29"/>
      <c r="E54" s="23"/>
      <c r="F54" s="23"/>
      <c r="G54" s="24"/>
      <c r="H54" s="23"/>
      <c r="I54" s="23"/>
      <c r="J54" s="23"/>
      <c r="K54" s="15"/>
    </row>
    <row r="55" spans="1:11" ht="86.4">
      <c r="A55" s="22" t="s">
        <v>27</v>
      </c>
      <c r="B55" s="33" t="s">
        <v>102</v>
      </c>
      <c r="C55" s="17" t="s">
        <v>103</v>
      </c>
      <c r="D55" s="17" t="s">
        <v>14</v>
      </c>
      <c r="E55" s="25">
        <f>'[1]Пункт31,35'!I9</f>
        <v>15.464759013341054</v>
      </c>
      <c r="F55" s="25">
        <f>'[1]Пункт31,35'!J9</f>
        <v>17.387575265502679</v>
      </c>
      <c r="G55" s="26">
        <f>'[1]Пункт31,35'!K9</f>
        <v>14.682452411276659</v>
      </c>
      <c r="H55" s="25">
        <f>'[1]Пункт31,35'!L9</f>
        <v>20.559755919299107</v>
      </c>
      <c r="I55" s="25">
        <f>'[1]Пункт31,35'!M9</f>
        <v>19.792517429627985</v>
      </c>
      <c r="J55" s="25">
        <f>'[1]Пункт31,35'!N9</f>
        <v>19.792517429627985</v>
      </c>
      <c r="K55" s="15"/>
    </row>
    <row r="56" spans="1:11" ht="86.4">
      <c r="A56" s="22" t="s">
        <v>15</v>
      </c>
      <c r="B56" s="33" t="s">
        <v>104</v>
      </c>
      <c r="C56" s="17" t="s">
        <v>105</v>
      </c>
      <c r="D56" s="17" t="s">
        <v>14</v>
      </c>
      <c r="E56" s="30">
        <v>0</v>
      </c>
      <c r="F56" s="30">
        <v>0</v>
      </c>
      <c r="G56" s="31">
        <v>0</v>
      </c>
      <c r="H56" s="30">
        <v>0</v>
      </c>
      <c r="I56" s="30">
        <v>0</v>
      </c>
      <c r="J56" s="30">
        <v>0</v>
      </c>
      <c r="K56" s="15"/>
    </row>
    <row r="57" spans="1:11" ht="57.6">
      <c r="A57" s="22" t="s">
        <v>19</v>
      </c>
      <c r="B57" s="33" t="s">
        <v>106</v>
      </c>
      <c r="C57" s="17" t="s">
        <v>107</v>
      </c>
      <c r="D57" s="17" t="s">
        <v>58</v>
      </c>
      <c r="E57" s="23">
        <v>0</v>
      </c>
      <c r="F57" s="23">
        <v>0</v>
      </c>
      <c r="G57" s="24">
        <v>0</v>
      </c>
      <c r="H57" s="23">
        <v>0</v>
      </c>
      <c r="I57" s="23">
        <v>0</v>
      </c>
      <c r="J57" s="23">
        <v>0</v>
      </c>
      <c r="K57" s="15"/>
    </row>
    <row r="58" spans="1:11" ht="72">
      <c r="A58" s="22" t="s">
        <v>108</v>
      </c>
      <c r="B58" s="33" t="s">
        <v>109</v>
      </c>
      <c r="C58" s="17" t="s">
        <v>110</v>
      </c>
      <c r="D58" s="17" t="s">
        <v>14</v>
      </c>
      <c r="E58" s="23">
        <v>0</v>
      </c>
      <c r="F58" s="23">
        <v>0</v>
      </c>
      <c r="G58" s="24">
        <v>0</v>
      </c>
      <c r="H58" s="23">
        <v>0</v>
      </c>
      <c r="I58" s="23">
        <v>0</v>
      </c>
      <c r="J58" s="23">
        <v>0</v>
      </c>
      <c r="K58" s="15"/>
    </row>
    <row r="59" spans="1:11" ht="57.6">
      <c r="A59" s="22" t="s">
        <v>108</v>
      </c>
      <c r="B59" s="33" t="s">
        <v>111</v>
      </c>
      <c r="C59" s="17" t="s">
        <v>112</v>
      </c>
      <c r="D59" s="17" t="s">
        <v>18</v>
      </c>
      <c r="E59" s="20">
        <f>'[1]Пункт31,35'!I22</f>
        <v>1243.2</v>
      </c>
      <c r="F59" s="20">
        <f>'[1]Пункт31,35'!J22</f>
        <v>1300.7</v>
      </c>
      <c r="G59" s="21">
        <f>'[1]Пункт31,35'!K22</f>
        <v>1286.7099757653693</v>
      </c>
      <c r="H59" s="20">
        <f>'[1]Пункт31,35'!L22</f>
        <v>1393.6892032246897</v>
      </c>
      <c r="I59" s="20">
        <f>'[1]Пункт31,35'!M22</f>
        <v>1393.6892032246897</v>
      </c>
      <c r="J59" s="20">
        <f>'[1]Пункт31,35'!N22</f>
        <v>1393.6892032246897</v>
      </c>
      <c r="K59" s="15"/>
    </row>
    <row r="60" spans="1:11" ht="57.6">
      <c r="A60" s="22" t="s">
        <v>19</v>
      </c>
      <c r="B60" s="33" t="s">
        <v>113</v>
      </c>
      <c r="C60" s="17" t="s">
        <v>114</v>
      </c>
      <c r="D60" s="17" t="s">
        <v>115</v>
      </c>
      <c r="E60" s="23" t="s">
        <v>116</v>
      </c>
      <c r="F60" s="23" t="s">
        <v>116</v>
      </c>
      <c r="G60" s="24" t="s">
        <v>116</v>
      </c>
      <c r="H60" s="23" t="s">
        <v>116</v>
      </c>
      <c r="I60" s="23" t="s">
        <v>116</v>
      </c>
      <c r="J60" s="23" t="s">
        <v>116</v>
      </c>
      <c r="K60" s="15"/>
    </row>
    <row r="61" spans="1:11" ht="57.6">
      <c r="A61" s="22" t="s">
        <v>117</v>
      </c>
      <c r="B61" s="33" t="s">
        <v>118</v>
      </c>
      <c r="C61" s="17" t="s">
        <v>119</v>
      </c>
      <c r="D61" s="17" t="s">
        <v>120</v>
      </c>
      <c r="E61" s="23">
        <v>73.099999999999994</v>
      </c>
      <c r="F61" s="23">
        <v>94.23</v>
      </c>
      <c r="G61" s="24">
        <v>68.05</v>
      </c>
      <c r="H61" s="23">
        <v>90</v>
      </c>
      <c r="I61" s="23">
        <v>92</v>
      </c>
      <c r="J61" s="23">
        <v>95</v>
      </c>
      <c r="K61" s="15"/>
    </row>
    <row r="62" spans="1:11" ht="30.15">
      <c r="A62" s="22" t="s">
        <v>15</v>
      </c>
      <c r="B62" s="33" t="s">
        <v>121</v>
      </c>
      <c r="C62" s="17" t="s">
        <v>122</v>
      </c>
      <c r="D62" s="17" t="s">
        <v>123</v>
      </c>
      <c r="E62" s="23">
        <v>20.356000000000002</v>
      </c>
      <c r="F62" s="23">
        <v>20.141999999999999</v>
      </c>
      <c r="G62" s="24">
        <v>20.163</v>
      </c>
      <c r="H62" s="23">
        <v>20.2</v>
      </c>
      <c r="I62" s="23">
        <v>20.2</v>
      </c>
      <c r="J62" s="23">
        <v>20.2</v>
      </c>
      <c r="K62" s="15"/>
    </row>
    <row r="63" spans="1:11">
      <c r="A63" s="32"/>
      <c r="B63" s="12" t="s">
        <v>124</v>
      </c>
      <c r="C63" s="13"/>
      <c r="D63" s="13"/>
      <c r="E63" s="13"/>
      <c r="F63" s="13"/>
      <c r="G63" s="13"/>
      <c r="H63" s="13"/>
      <c r="I63" s="13"/>
      <c r="J63" s="14"/>
      <c r="K63" s="15"/>
    </row>
    <row r="64" spans="1:11" ht="28.8">
      <c r="A64" s="16" t="s">
        <v>19</v>
      </c>
      <c r="B64" s="34" t="s">
        <v>125</v>
      </c>
      <c r="C64" s="17" t="s">
        <v>126</v>
      </c>
      <c r="D64" s="17"/>
      <c r="E64" s="23"/>
      <c r="F64" s="23"/>
      <c r="G64" s="24"/>
      <c r="H64" s="23"/>
      <c r="I64" s="23"/>
      <c r="J64" s="23"/>
      <c r="K64" s="15"/>
    </row>
    <row r="65" spans="1:11" ht="35.35">
      <c r="A65" s="16"/>
      <c r="B65" s="34"/>
      <c r="C65" s="17" t="s">
        <v>127</v>
      </c>
      <c r="D65" s="38" t="s">
        <v>128</v>
      </c>
      <c r="E65" s="25">
        <f>'[1]Пункт 39'!G114</f>
        <v>1085.9192462987887</v>
      </c>
      <c r="F65" s="25">
        <f>'[1]Пункт 39'!G130</f>
        <v>882.51509758897816</v>
      </c>
      <c r="G65" s="26">
        <f>'[1]Пункт 39'!G140</f>
        <v>1081.99196326062</v>
      </c>
      <c r="H65" s="25">
        <f>'[1]Пункт 39'!G150</f>
        <v>1071.1720436280139</v>
      </c>
      <c r="I65" s="25">
        <f>'[1]Пункт 39'!G160</f>
        <v>1226.641356573705</v>
      </c>
      <c r="J65" s="25">
        <f>'[1]Пункт 39'!G171</f>
        <v>1226.641356573705</v>
      </c>
      <c r="K65" s="15"/>
    </row>
    <row r="66" spans="1:11" ht="47.15">
      <c r="A66" s="16"/>
      <c r="B66" s="34"/>
      <c r="C66" s="17" t="s">
        <v>129</v>
      </c>
      <c r="D66" s="38" t="s">
        <v>130</v>
      </c>
      <c r="E66" s="25">
        <f>'[1]Пункт 39'!H115</f>
        <v>0.25251961146256358</v>
      </c>
      <c r="F66" s="25">
        <f>'[1]Пункт 39'!H131</f>
        <v>0.15497487688736211</v>
      </c>
      <c r="G66" s="26">
        <f>'[1]Пункт 39'!H141</f>
        <v>0.21816122593280901</v>
      </c>
      <c r="H66" s="25">
        <f>'[1]Пункт 39'!H151</f>
        <v>0.21816122593280901</v>
      </c>
      <c r="I66" s="25">
        <f>'[1]Пункт 39'!H161</f>
        <v>0.21816122593280901</v>
      </c>
      <c r="J66" s="25">
        <f>'[1]Пункт 39'!H172</f>
        <v>0.21816122593280901</v>
      </c>
      <c r="K66" s="15"/>
    </row>
    <row r="67" spans="1:11" ht="58.95">
      <c r="A67" s="16"/>
      <c r="B67" s="34"/>
      <c r="C67" s="17" t="s">
        <v>131</v>
      </c>
      <c r="D67" s="38" t="s">
        <v>132</v>
      </c>
      <c r="E67" s="25">
        <f>'[1]Пункт 39'!G116</f>
        <v>11.100565275908478</v>
      </c>
      <c r="F67" s="25">
        <f>'[1]Пункт 39'!G132</f>
        <v>6.666666666666667</v>
      </c>
      <c r="G67" s="26">
        <f>'[1]Пункт 39'!G142</f>
        <v>10.573809523809524</v>
      </c>
      <c r="H67" s="25">
        <f>'[1]Пункт 39'!G152</f>
        <v>10.573809523809524</v>
      </c>
      <c r="I67" s="25">
        <f>'[1]Пункт 39'!G162</f>
        <v>10.573809523809524</v>
      </c>
      <c r="J67" s="25">
        <f>'[1]Пункт 39'!G173</f>
        <v>10.573809523809524</v>
      </c>
      <c r="K67" s="15"/>
    </row>
    <row r="68" spans="1:11" ht="58.95">
      <c r="A68" s="16"/>
      <c r="B68" s="34"/>
      <c r="C68" s="17" t="s">
        <v>133</v>
      </c>
      <c r="D68" s="38" t="s">
        <v>132</v>
      </c>
      <c r="E68" s="25">
        <f>'[1]Пункт 39'!G117</f>
        <v>26.900672947510092</v>
      </c>
      <c r="F68" s="25">
        <f>'[1]Пункт 39'!G133</f>
        <v>17.771428571428572</v>
      </c>
      <c r="G68" s="26">
        <f>'[1]Пункт 39'!G143</f>
        <v>35.425476190476189</v>
      </c>
      <c r="H68" s="25">
        <f>'[1]Пункт 39'!G153</f>
        <v>35.425476190476189</v>
      </c>
      <c r="I68" s="25">
        <f>'[1]Пункт 39'!G163</f>
        <v>35.425476190476189</v>
      </c>
      <c r="J68" s="25">
        <f>'[1]Пункт 39'!G174</f>
        <v>35.425476190476189</v>
      </c>
      <c r="K68" s="15"/>
    </row>
    <row r="69" spans="1:11" ht="43.2">
      <c r="A69" s="16" t="s">
        <v>134</v>
      </c>
      <c r="B69" s="34" t="s">
        <v>135</v>
      </c>
      <c r="C69" s="17" t="s">
        <v>136</v>
      </c>
      <c r="D69" s="38"/>
      <c r="E69" s="23"/>
      <c r="F69" s="23"/>
      <c r="G69" s="24"/>
      <c r="H69" s="23"/>
      <c r="I69" s="23"/>
      <c r="J69" s="23"/>
      <c r="K69" s="15"/>
    </row>
    <row r="70" spans="1:11" ht="35.35">
      <c r="A70" s="16"/>
      <c r="B70" s="34"/>
      <c r="C70" s="17" t="s">
        <v>127</v>
      </c>
      <c r="D70" s="38" t="s">
        <v>137</v>
      </c>
      <c r="E70" s="25">
        <f>'[1]Пункт 40'!G79</f>
        <v>205.13019012527636</v>
      </c>
      <c r="F70" s="25">
        <f>'[1]Пункт 40'!G86</f>
        <v>218.74255783934066</v>
      </c>
      <c r="G70" s="26">
        <f>'[1]Пункт 40'!G94</f>
        <v>219.81693497991373</v>
      </c>
      <c r="H70" s="25">
        <f>'[1]Пункт 40'!G102</f>
        <v>170.33989386500025</v>
      </c>
      <c r="I70" s="25">
        <f>'[1]Пункт 40'!G110</f>
        <v>173.26732673267327</v>
      </c>
      <c r="J70" s="25">
        <f>'[1]Пункт 40'!G118</f>
        <v>173.26732673267327</v>
      </c>
      <c r="K70" s="15"/>
    </row>
    <row r="71" spans="1:11" ht="47.15">
      <c r="A71" s="16"/>
      <c r="B71" s="34"/>
      <c r="C71" s="17" t="s">
        <v>129</v>
      </c>
      <c r="D71" s="38" t="s">
        <v>130</v>
      </c>
      <c r="E71" s="25">
        <f>'[1]Пункт 40'!H80</f>
        <v>5.2129428324214674E-2</v>
      </c>
      <c r="F71" s="25">
        <f>'[1]Пункт 40'!H87</f>
        <v>5.0322679250841829E-2</v>
      </c>
      <c r="G71" s="26">
        <f>'[1]Пункт 40'!H95</f>
        <v>5.204470534596304E-2</v>
      </c>
      <c r="H71" s="25">
        <f>'[1]Пункт 40'!H103</f>
        <v>8.1479022809272925E-2</v>
      </c>
      <c r="I71" s="25">
        <f>'[1]Пункт 40'!H111</f>
        <v>8.0222537318521581E-2</v>
      </c>
      <c r="J71" s="25">
        <f>'[1]Пункт 40'!H119</f>
        <v>8.0222537318521581E-2</v>
      </c>
      <c r="K71" s="15"/>
    </row>
    <row r="72" spans="1:11" ht="47.15">
      <c r="A72" s="16"/>
      <c r="B72" s="34"/>
      <c r="C72" s="17" t="s">
        <v>131</v>
      </c>
      <c r="D72" s="38" t="s">
        <v>138</v>
      </c>
      <c r="E72" s="35">
        <v>0</v>
      </c>
      <c r="F72" s="23">
        <v>0</v>
      </c>
      <c r="G72" s="24">
        <v>0</v>
      </c>
      <c r="H72" s="23">
        <v>0</v>
      </c>
      <c r="I72" s="23">
        <v>0</v>
      </c>
      <c r="J72" s="23">
        <v>0</v>
      </c>
      <c r="K72" s="15"/>
    </row>
    <row r="73" spans="1:11" ht="47.15">
      <c r="A73" s="16"/>
      <c r="B73" s="34"/>
      <c r="C73" s="17" t="s">
        <v>133</v>
      </c>
      <c r="D73" s="38" t="s">
        <v>138</v>
      </c>
      <c r="E73" s="25">
        <f>'[1]Пункт 40'!G81</f>
        <v>0.23871825104396951</v>
      </c>
      <c r="F73" s="25">
        <f>'[1]Пункт 40'!G88</f>
        <v>0.2849766656737166</v>
      </c>
      <c r="G73" s="26">
        <f>'[1]Пункт 40'!G96</f>
        <v>0</v>
      </c>
      <c r="H73" s="25">
        <f>'[1]Пункт 40'!G104</f>
        <v>0.61498784903040227</v>
      </c>
      <c r="I73" s="25">
        <f>'[1]Пункт 40'!G112</f>
        <v>0.61386138613861385</v>
      </c>
      <c r="J73" s="25">
        <f>'[1]Пункт 40'!G120</f>
        <v>0.61386138613861385</v>
      </c>
      <c r="K73" s="15"/>
    </row>
    <row r="74" spans="1:11" ht="39.299999999999997" customHeight="1">
      <c r="A74" s="32"/>
      <c r="B74" s="12" t="s">
        <v>139</v>
      </c>
      <c r="C74" s="13"/>
      <c r="D74" s="13"/>
      <c r="E74" s="13"/>
      <c r="F74" s="13"/>
      <c r="G74" s="13"/>
      <c r="H74" s="13"/>
      <c r="I74" s="13"/>
      <c r="J74" s="14"/>
      <c r="K74" s="15"/>
    </row>
    <row r="75" spans="1:11" ht="187.2">
      <c r="A75" s="22" t="s">
        <v>140</v>
      </c>
      <c r="B75" s="17" t="s">
        <v>141</v>
      </c>
      <c r="C75" s="17" t="s">
        <v>142</v>
      </c>
      <c r="D75" s="38"/>
      <c r="E75" s="23"/>
      <c r="F75" s="23"/>
      <c r="G75" s="24"/>
      <c r="H75" s="23"/>
      <c r="I75" s="23"/>
      <c r="J75" s="23"/>
      <c r="K75" s="15"/>
    </row>
    <row r="76" spans="1:11">
      <c r="A76" s="32"/>
      <c r="B76" s="17"/>
      <c r="C76" s="17" t="s">
        <v>143</v>
      </c>
      <c r="D76" s="38" t="s">
        <v>144</v>
      </c>
      <c r="E76" s="30"/>
      <c r="F76" s="30">
        <v>87.02</v>
      </c>
      <c r="G76" s="31">
        <v>0</v>
      </c>
      <c r="H76" s="30"/>
      <c r="I76" s="30"/>
      <c r="J76" s="30"/>
      <c r="K76" s="39"/>
    </row>
    <row r="77" spans="1:11">
      <c r="A77" s="32"/>
      <c r="B77" s="17"/>
      <c r="C77" s="17" t="s">
        <v>145</v>
      </c>
      <c r="D77" s="38" t="s">
        <v>144</v>
      </c>
      <c r="E77" s="30"/>
      <c r="F77" s="30">
        <v>86.17</v>
      </c>
      <c r="G77" s="31">
        <v>86.17</v>
      </c>
      <c r="H77" s="30"/>
      <c r="I77" s="30"/>
      <c r="J77" s="30"/>
      <c r="K77" s="39"/>
    </row>
    <row r="78" spans="1:11">
      <c r="A78" s="32"/>
      <c r="B78" s="17"/>
      <c r="C78" s="17" t="s">
        <v>146</v>
      </c>
      <c r="D78" s="38" t="s">
        <v>144</v>
      </c>
      <c r="E78" s="30"/>
      <c r="F78" s="30"/>
      <c r="G78" s="31"/>
      <c r="H78" s="30"/>
      <c r="I78" s="30"/>
      <c r="J78" s="30"/>
      <c r="K78" s="39"/>
    </row>
    <row r="79" spans="1:11">
      <c r="A79" s="32"/>
      <c r="B79" s="17"/>
      <c r="C79" s="17" t="s">
        <v>147</v>
      </c>
      <c r="D79" s="38" t="s">
        <v>144</v>
      </c>
      <c r="E79" s="30"/>
      <c r="F79" s="30"/>
      <c r="G79" s="31"/>
      <c r="H79" s="30"/>
      <c r="I79" s="30"/>
      <c r="J79" s="30"/>
      <c r="K79" s="39"/>
    </row>
  </sheetData>
  <mergeCells count="30">
    <mergeCell ref="B63:J63"/>
    <mergeCell ref="A64:A68"/>
    <mergeCell ref="B64:B68"/>
    <mergeCell ref="A69:A73"/>
    <mergeCell ref="B69:B73"/>
    <mergeCell ref="B74:J74"/>
    <mergeCell ref="A42:A43"/>
    <mergeCell ref="B42:B43"/>
    <mergeCell ref="B44:B45"/>
    <mergeCell ref="B46:B48"/>
    <mergeCell ref="B49:J49"/>
    <mergeCell ref="B54:D54"/>
    <mergeCell ref="B24:J24"/>
    <mergeCell ref="B31:J31"/>
    <mergeCell ref="A32:A37"/>
    <mergeCell ref="B32:B35"/>
    <mergeCell ref="B38:J38"/>
    <mergeCell ref="B41:J41"/>
    <mergeCell ref="K3:K4"/>
    <mergeCell ref="B5:J5"/>
    <mergeCell ref="A6:A7"/>
    <mergeCell ref="A13:A19"/>
    <mergeCell ref="B13:B19"/>
    <mergeCell ref="B20:J20"/>
    <mergeCell ref="C1:J1"/>
    <mergeCell ref="C2:J2"/>
    <mergeCell ref="B3:B4"/>
    <mergeCell ref="C3:C4"/>
    <mergeCell ref="D3:D4"/>
    <mergeCell ref="E3:J3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Таблица свод </vt:lpstr>
      <vt:lpstr>'Таблица свод 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2021-09-29T08:02:05Z</dcterms:created>
  <dcterms:modified xsi:type="dcterms:W3CDTF">2021-09-29T08:13:38Z</dcterms:modified>
</cp:coreProperties>
</file>